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707E45A9-5EFE-48B6-A70D-AC7CEF924653}" xr6:coauthVersionLast="47" xr6:coauthVersionMax="47" xr10:uidLastSave="{00000000-0000-0000-0000-000000000000}"/>
  <bookViews>
    <workbookView xWindow="-195" yWindow="0" windowWidth="28800" windowHeight="15600" tabRatio="849" xr2:uid="{00000000-000D-0000-FFFF-FFFF00000000}"/>
  </bookViews>
  <sheets>
    <sheet name="5_2" sheetId="37" r:id="rId1"/>
  </sheets>
  <definedNames>
    <definedName name="_xlnm._FilterDatabase" localSheetId="0" hidden="1">'5_2'!$A$19:$AV$99</definedName>
  </definedNames>
  <calcPr calcId="181029"/>
</workbook>
</file>

<file path=xl/calcChain.xml><?xml version="1.0" encoding="utf-8"?>
<calcChain xmlns="http://schemas.openxmlformats.org/spreadsheetml/2006/main">
  <c r="AN33" i="37" l="1"/>
  <c r="AO33" i="37"/>
  <c r="AP33" i="37"/>
  <c r="AQ33" i="37"/>
  <c r="AR33" i="37"/>
  <c r="AS33" i="37"/>
  <c r="AT33" i="37"/>
  <c r="AU33" i="37"/>
  <c r="AV33" i="37"/>
  <c r="AN34" i="37"/>
  <c r="AO34" i="37"/>
  <c r="AP34" i="37"/>
  <c r="AQ34" i="37"/>
  <c r="AR34" i="37"/>
  <c r="AS34" i="37"/>
  <c r="AT34" i="37"/>
  <c r="AU34" i="37"/>
  <c r="AV34" i="37"/>
  <c r="AN35" i="37"/>
  <c r="AO35" i="37"/>
  <c r="AP35" i="37"/>
  <c r="AQ35" i="37"/>
  <c r="AR35" i="37"/>
  <c r="AS35" i="37"/>
  <c r="AT35" i="37"/>
  <c r="AU35" i="37"/>
  <c r="AV35" i="37"/>
  <c r="AN36" i="37"/>
  <c r="AO36" i="37"/>
  <c r="AP36" i="37"/>
  <c r="AQ36" i="37"/>
  <c r="AR36" i="37"/>
  <c r="AS36" i="37"/>
  <c r="AT36" i="37"/>
  <c r="AU36" i="37"/>
  <c r="AV36" i="37"/>
  <c r="AN37" i="37"/>
  <c r="AO37" i="37"/>
  <c r="AP37" i="37"/>
  <c r="AQ37" i="37"/>
  <c r="AR37" i="37"/>
  <c r="AS37" i="37"/>
  <c r="AT37" i="37"/>
  <c r="AU37" i="37"/>
  <c r="AV37" i="37"/>
  <c r="AN38" i="37"/>
  <c r="AO38" i="37"/>
  <c r="AP38" i="37"/>
  <c r="AQ38" i="37"/>
  <c r="AR38" i="37"/>
  <c r="AS38" i="37"/>
  <c r="AT38" i="37"/>
  <c r="AU38" i="37"/>
  <c r="AV38" i="37"/>
  <c r="AN39" i="37"/>
  <c r="AO39" i="37"/>
  <c r="AP39" i="37"/>
  <c r="AQ39" i="37"/>
  <c r="AR39" i="37"/>
  <c r="AS39" i="37"/>
  <c r="AT39" i="37"/>
  <c r="AU39" i="37"/>
  <c r="AV39" i="37"/>
  <c r="AN40" i="37"/>
  <c r="AO40" i="37"/>
  <c r="AP40" i="37"/>
  <c r="AQ40" i="37"/>
  <c r="AR40" i="37"/>
  <c r="AS40" i="37"/>
  <c r="AT40" i="37"/>
  <c r="AU40" i="37"/>
  <c r="AV40" i="37"/>
  <c r="AN41" i="37"/>
  <c r="AO41" i="37"/>
  <c r="AP41" i="37"/>
  <c r="AQ41" i="37"/>
  <c r="AR41" i="37"/>
  <c r="AS41" i="37"/>
  <c r="AT41" i="37"/>
  <c r="AU41" i="37"/>
  <c r="AV41" i="37"/>
  <c r="AN42" i="37"/>
  <c r="AO42" i="37"/>
  <c r="AP42" i="37"/>
  <c r="AQ42" i="37"/>
  <c r="AR42" i="37"/>
  <c r="AS42" i="37"/>
  <c r="AT42" i="37"/>
  <c r="AU42" i="37"/>
  <c r="AV42" i="37"/>
  <c r="AN43" i="37"/>
  <c r="AO43" i="37"/>
  <c r="AP43" i="37"/>
  <c r="AQ43" i="37"/>
  <c r="AR43" i="37"/>
  <c r="AS43" i="37"/>
  <c r="AT43" i="37"/>
  <c r="AU43" i="37"/>
  <c r="AV43" i="37"/>
  <c r="AN44" i="37"/>
  <c r="AO44" i="37"/>
  <c r="AP44" i="37"/>
  <c r="AQ44" i="37"/>
  <c r="AR44" i="37"/>
  <c r="AS44" i="37"/>
  <c r="AT44" i="37"/>
  <c r="AU44" i="37"/>
  <c r="AV44" i="37"/>
  <c r="AN45" i="37"/>
  <c r="AO45" i="37"/>
  <c r="AP45" i="37"/>
  <c r="AQ45" i="37"/>
  <c r="AR45" i="37"/>
  <c r="AS45" i="37"/>
  <c r="AT45" i="37"/>
  <c r="AU45" i="37"/>
  <c r="AV45" i="37"/>
  <c r="AN46" i="37"/>
  <c r="AO46" i="37"/>
  <c r="AP46" i="37"/>
  <c r="AQ46" i="37"/>
  <c r="AR46" i="37"/>
  <c r="AS46" i="37"/>
  <c r="AT46" i="37"/>
  <c r="AU46" i="37"/>
  <c r="AV46" i="37"/>
  <c r="AN47" i="37"/>
  <c r="AO47" i="37"/>
  <c r="AP47" i="37"/>
  <c r="AQ47" i="37"/>
  <c r="AR47" i="37"/>
  <c r="AS47" i="37"/>
  <c r="AT47" i="37"/>
  <c r="AU47" i="37"/>
  <c r="AV47" i="37"/>
  <c r="AN48" i="37"/>
  <c r="AO48" i="37"/>
  <c r="AP48" i="37"/>
  <c r="AQ48" i="37"/>
  <c r="AR48" i="37"/>
  <c r="AS48" i="37"/>
  <c r="AT48" i="37"/>
  <c r="AU48" i="37"/>
  <c r="AV48" i="37"/>
  <c r="AN49" i="37"/>
  <c r="AO49" i="37"/>
  <c r="AP49" i="37"/>
  <c r="AQ49" i="37"/>
  <c r="AR49" i="37"/>
  <c r="AS49" i="37"/>
  <c r="AT49" i="37"/>
  <c r="AU49" i="37"/>
  <c r="AV49" i="37"/>
  <c r="AN50" i="37"/>
  <c r="AO50" i="37"/>
  <c r="AP50" i="37"/>
  <c r="AQ50" i="37"/>
  <c r="AR50" i="37"/>
  <c r="AS50" i="37"/>
  <c r="AT50" i="37"/>
  <c r="AU50" i="37"/>
  <c r="AV50" i="37"/>
  <c r="AN51" i="37"/>
  <c r="AO51" i="37"/>
  <c r="AP51" i="37"/>
  <c r="AQ51" i="37"/>
  <c r="AR51" i="37"/>
  <c r="AS51" i="37"/>
  <c r="AT51" i="37"/>
  <c r="AU51" i="37"/>
  <c r="AV51" i="37"/>
  <c r="AN52" i="37"/>
  <c r="AO52" i="37"/>
  <c r="AP52" i="37"/>
  <c r="AQ52" i="37"/>
  <c r="AR52" i="37"/>
  <c r="AS52" i="37"/>
  <c r="AT52" i="37"/>
  <c r="AU52" i="37"/>
  <c r="AV52" i="37"/>
  <c r="AN53" i="37"/>
  <c r="AO53" i="37"/>
  <c r="AP53" i="37"/>
  <c r="AQ53" i="37"/>
  <c r="AR53" i="37"/>
  <c r="AS53" i="37"/>
  <c r="AT53" i="37"/>
  <c r="AU53" i="37"/>
  <c r="AV53" i="37"/>
  <c r="AN54" i="37"/>
  <c r="AO54" i="37"/>
  <c r="AP54" i="37"/>
  <c r="AQ54" i="37"/>
  <c r="AR54" i="37"/>
  <c r="AS54" i="37"/>
  <c r="AT54" i="37"/>
  <c r="AU54" i="37"/>
  <c r="AV54" i="37"/>
  <c r="AN55" i="37"/>
  <c r="AO55" i="37"/>
  <c r="AP55" i="37"/>
  <c r="AQ55" i="37"/>
  <c r="AR55" i="37"/>
  <c r="AS55" i="37"/>
  <c r="AT55" i="37"/>
  <c r="AU55" i="37"/>
  <c r="AV55" i="37"/>
  <c r="AN56" i="37"/>
  <c r="AO56" i="37"/>
  <c r="AP56" i="37"/>
  <c r="AQ56" i="37"/>
  <c r="AR56" i="37"/>
  <c r="AS56" i="37"/>
  <c r="AT56" i="37"/>
  <c r="AU56" i="37"/>
  <c r="AV56" i="37"/>
  <c r="AN57" i="37"/>
  <c r="AO57" i="37"/>
  <c r="AP57" i="37"/>
  <c r="AQ57" i="37"/>
  <c r="AR57" i="37"/>
  <c r="AS57" i="37"/>
  <c r="AT57" i="37"/>
  <c r="AU57" i="37"/>
  <c r="AV57" i="37"/>
  <c r="AN58" i="37"/>
  <c r="AO58" i="37"/>
  <c r="AP58" i="37"/>
  <c r="AQ58" i="37"/>
  <c r="AR58" i="37"/>
  <c r="AS58" i="37"/>
  <c r="AT58" i="37"/>
  <c r="AU58" i="37"/>
  <c r="AV58" i="37"/>
  <c r="AN59" i="37"/>
  <c r="AO59" i="37"/>
  <c r="AS59" i="37"/>
  <c r="AN60" i="37"/>
  <c r="AO60" i="37"/>
  <c r="AP60" i="37"/>
  <c r="AQ60" i="37"/>
  <c r="AR60" i="37"/>
  <c r="AS60" i="37"/>
  <c r="AT60" i="37"/>
  <c r="AU60" i="37"/>
  <c r="AV60" i="37"/>
  <c r="AN61" i="37"/>
  <c r="AO61" i="37"/>
  <c r="AP61" i="37"/>
  <c r="AQ61" i="37"/>
  <c r="AR61" i="37"/>
  <c r="AS61" i="37"/>
  <c r="AT61" i="37"/>
  <c r="AU61" i="37"/>
  <c r="AV61" i="37"/>
  <c r="AN62" i="37"/>
  <c r="AO62" i="37"/>
  <c r="AP62" i="37"/>
  <c r="AQ62" i="37"/>
  <c r="AR62" i="37"/>
  <c r="AS62" i="37"/>
  <c r="AT62" i="37"/>
  <c r="AU62" i="37"/>
  <c r="AV62" i="37"/>
  <c r="AN63" i="37"/>
  <c r="AO63" i="37"/>
  <c r="AP63" i="37"/>
  <c r="AQ63" i="37"/>
  <c r="AR63" i="37"/>
  <c r="AS63" i="37"/>
  <c r="AT63" i="37"/>
  <c r="AU63" i="37"/>
  <c r="AV63" i="37"/>
  <c r="AN64" i="37"/>
  <c r="AO64" i="37"/>
  <c r="AP64" i="37"/>
  <c r="AQ64" i="37"/>
  <c r="AR64" i="37"/>
  <c r="AS64" i="37"/>
  <c r="AT64" i="37"/>
  <c r="AU64" i="37"/>
  <c r="AV64" i="37"/>
  <c r="AN65" i="37"/>
  <c r="AO65" i="37"/>
  <c r="AP65" i="37"/>
  <c r="AQ65" i="37"/>
  <c r="AR65" i="37"/>
  <c r="AS65" i="37"/>
  <c r="AT65" i="37"/>
  <c r="AU65" i="37"/>
  <c r="AV65" i="37"/>
  <c r="AN66" i="37"/>
  <c r="AO66" i="37"/>
  <c r="AP66" i="37"/>
  <c r="AQ66" i="37"/>
  <c r="AR66" i="37"/>
  <c r="AS66" i="37"/>
  <c r="AT66" i="37"/>
  <c r="AU66" i="37"/>
  <c r="AV66" i="37"/>
  <c r="AN67" i="37"/>
  <c r="AO67" i="37"/>
  <c r="AP67" i="37"/>
  <c r="AQ67" i="37"/>
  <c r="AR67" i="37"/>
  <c r="AS67" i="37"/>
  <c r="AT67" i="37"/>
  <c r="AU67" i="37"/>
  <c r="AV67" i="37"/>
  <c r="AN68" i="37"/>
  <c r="AO68" i="37"/>
  <c r="AP68" i="37"/>
  <c r="AQ68" i="37"/>
  <c r="AR68" i="37"/>
  <c r="AS68" i="37"/>
  <c r="AT68" i="37"/>
  <c r="AU68" i="37"/>
  <c r="AV68" i="37"/>
  <c r="AN69" i="37"/>
  <c r="AO69" i="37"/>
  <c r="AP69" i="37"/>
  <c r="AQ69" i="37"/>
  <c r="AR69" i="37"/>
  <c r="AS69" i="37"/>
  <c r="AT69" i="37"/>
  <c r="AU69" i="37"/>
  <c r="AV69" i="37"/>
  <c r="AN70" i="37"/>
  <c r="AO70" i="37"/>
  <c r="AP70" i="37"/>
  <c r="AQ70" i="37"/>
  <c r="AR70" i="37"/>
  <c r="AS70" i="37"/>
  <c r="AT70" i="37"/>
  <c r="AU70" i="37"/>
  <c r="AV70" i="37"/>
  <c r="AN71" i="37"/>
  <c r="AO71" i="37"/>
  <c r="AP71" i="37"/>
  <c r="AQ71" i="37"/>
  <c r="AR71" i="37"/>
  <c r="AS71" i="37"/>
  <c r="AT71" i="37"/>
  <c r="AU71" i="37"/>
  <c r="AV71" i="37"/>
  <c r="AN72" i="37"/>
  <c r="AO72" i="37"/>
  <c r="AP72" i="37"/>
  <c r="AQ72" i="37"/>
  <c r="AR72" i="37"/>
  <c r="AS72" i="37"/>
  <c r="AT72" i="37"/>
  <c r="AU72" i="37"/>
  <c r="AV72" i="37"/>
  <c r="AN73" i="37"/>
  <c r="AO73" i="37"/>
  <c r="AP73" i="37"/>
  <c r="AQ73" i="37"/>
  <c r="AR73" i="37"/>
  <c r="AS73" i="37"/>
  <c r="AT73" i="37"/>
  <c r="AU73" i="37"/>
  <c r="AV73" i="37"/>
  <c r="AN74" i="37"/>
  <c r="AO74" i="37"/>
  <c r="AP74" i="37"/>
  <c r="AQ74" i="37"/>
  <c r="AR74" i="37"/>
  <c r="AS74" i="37"/>
  <c r="AT74" i="37"/>
  <c r="AU74" i="37"/>
  <c r="AV74" i="37"/>
  <c r="AN75" i="37"/>
  <c r="AO75" i="37"/>
  <c r="AP75" i="37"/>
  <c r="AQ75" i="37"/>
  <c r="AR75" i="37"/>
  <c r="AS75" i="37"/>
  <c r="AT75" i="37"/>
  <c r="AU75" i="37"/>
  <c r="AV75" i="37"/>
  <c r="AN76" i="37"/>
  <c r="AO76" i="37"/>
  <c r="AP76" i="37"/>
  <c r="AQ76" i="37"/>
  <c r="AR76" i="37"/>
  <c r="AS76" i="37"/>
  <c r="AT76" i="37"/>
  <c r="AU76" i="37"/>
  <c r="AV76" i="37"/>
  <c r="AN77" i="37"/>
  <c r="AO77" i="37"/>
  <c r="AP77" i="37"/>
  <c r="AQ77" i="37"/>
  <c r="AR77" i="37"/>
  <c r="AS77" i="37"/>
  <c r="AT77" i="37"/>
  <c r="AU77" i="37"/>
  <c r="AV77" i="37"/>
  <c r="AN78" i="37"/>
  <c r="AO78" i="37"/>
  <c r="AP78" i="37"/>
  <c r="AQ78" i="37"/>
  <c r="AR78" i="37"/>
  <c r="AS78" i="37"/>
  <c r="AT78" i="37"/>
  <c r="AU78" i="37"/>
  <c r="AV78" i="37"/>
  <c r="AN79" i="37"/>
  <c r="AO79" i="37"/>
  <c r="AP79" i="37"/>
  <c r="AQ79" i="37"/>
  <c r="AR79" i="37"/>
  <c r="AS79" i="37"/>
  <c r="AT79" i="37"/>
  <c r="AU79" i="37"/>
  <c r="AV79" i="37"/>
  <c r="AN80" i="37"/>
  <c r="AO80" i="37"/>
  <c r="AP80" i="37"/>
  <c r="AQ80" i="37"/>
  <c r="AR80" i="37"/>
  <c r="AS80" i="37"/>
  <c r="AT80" i="37"/>
  <c r="AU80" i="37"/>
  <c r="AV80" i="37"/>
  <c r="AN81" i="37"/>
  <c r="AO81" i="37"/>
  <c r="AP81" i="37"/>
  <c r="AQ81" i="37"/>
  <c r="AR81" i="37"/>
  <c r="AS81" i="37"/>
  <c r="AT81" i="37"/>
  <c r="AU81" i="37"/>
  <c r="AV81" i="37"/>
  <c r="AN82" i="37"/>
  <c r="AO82" i="37"/>
  <c r="AP82" i="37"/>
  <c r="AQ82" i="37"/>
  <c r="AR82" i="37"/>
  <c r="AS82" i="37"/>
  <c r="AT82" i="37"/>
  <c r="AU82" i="37"/>
  <c r="AV82" i="37"/>
  <c r="AN83" i="37"/>
  <c r="AO83" i="37"/>
  <c r="AP83" i="37"/>
  <c r="AQ83" i="37"/>
  <c r="AR83" i="37"/>
  <c r="AS83" i="37"/>
  <c r="AT83" i="37"/>
  <c r="AU83" i="37"/>
  <c r="AV83" i="37"/>
  <c r="AN84" i="37"/>
  <c r="AO84" i="37"/>
  <c r="AP84" i="37"/>
  <c r="AQ84" i="37"/>
  <c r="AR84" i="37"/>
  <c r="AS84" i="37"/>
  <c r="AT84" i="37"/>
  <c r="AU84" i="37"/>
  <c r="AV84" i="37"/>
  <c r="AN85" i="37"/>
  <c r="AO85" i="37"/>
  <c r="AP85" i="37"/>
  <c r="AQ85" i="37"/>
  <c r="AR85" i="37"/>
  <c r="AS85" i="37"/>
  <c r="AT85" i="37"/>
  <c r="AU85" i="37"/>
  <c r="AV85" i="37"/>
  <c r="AN86" i="37"/>
  <c r="AO86" i="37"/>
  <c r="AP86" i="37"/>
  <c r="AQ86" i="37"/>
  <c r="AR86" i="37"/>
  <c r="AS86" i="37"/>
  <c r="AT86" i="37"/>
  <c r="AU86" i="37"/>
  <c r="AV86" i="37"/>
  <c r="AN87" i="37"/>
  <c r="AO87" i="37"/>
  <c r="AP87" i="37"/>
  <c r="AQ87" i="37"/>
  <c r="AR87" i="37"/>
  <c r="AS87" i="37"/>
  <c r="AT87" i="37"/>
  <c r="AU87" i="37"/>
  <c r="AV87" i="37"/>
  <c r="AN88" i="37"/>
  <c r="AO88" i="37"/>
  <c r="AP88" i="37"/>
  <c r="AQ88" i="37"/>
  <c r="AR88" i="37"/>
  <c r="AS88" i="37"/>
  <c r="AT88" i="37"/>
  <c r="AU88" i="37"/>
  <c r="AV88" i="37"/>
  <c r="AN89" i="37"/>
  <c r="AO89" i="37"/>
  <c r="AP89" i="37"/>
  <c r="AQ89" i="37"/>
  <c r="AR89" i="37"/>
  <c r="AS89" i="37"/>
  <c r="AT89" i="37"/>
  <c r="AU89" i="37"/>
  <c r="AV89" i="37"/>
  <c r="AN90" i="37"/>
  <c r="AO90" i="37"/>
  <c r="AP90" i="37"/>
  <c r="AQ90" i="37"/>
  <c r="AR90" i="37"/>
  <c r="AS90" i="37"/>
  <c r="AT90" i="37"/>
  <c r="AU90" i="37"/>
  <c r="AV90" i="37"/>
  <c r="AN91" i="37"/>
  <c r="AO91" i="37"/>
  <c r="AP91" i="37"/>
  <c r="AQ91" i="37"/>
  <c r="AR91" i="37"/>
  <c r="AS91" i="37"/>
  <c r="AT91" i="37"/>
  <c r="AU91" i="37"/>
  <c r="AV91" i="37"/>
  <c r="AN92" i="37"/>
  <c r="AO92" i="37"/>
  <c r="AP92" i="37"/>
  <c r="AQ92" i="37"/>
  <c r="AR92" i="37"/>
  <c r="AS92" i="37"/>
  <c r="AT92" i="37"/>
  <c r="AU92" i="37"/>
  <c r="AV92" i="37"/>
  <c r="AN93" i="37"/>
  <c r="AO93" i="37"/>
  <c r="AP93" i="37"/>
  <c r="AQ93" i="37"/>
  <c r="AR93" i="37"/>
  <c r="AS93" i="37"/>
  <c r="AT93" i="37"/>
  <c r="AU93" i="37"/>
  <c r="AV93" i="37"/>
  <c r="AN94" i="37"/>
  <c r="AO94" i="37"/>
  <c r="AP94" i="37"/>
  <c r="AQ94" i="37"/>
  <c r="AR94" i="37"/>
  <c r="AS94" i="37"/>
  <c r="AT94" i="37"/>
  <c r="AU94" i="37"/>
  <c r="AV94" i="37"/>
  <c r="AN95" i="37"/>
  <c r="AO95" i="37"/>
  <c r="AP95" i="37"/>
  <c r="AQ95" i="37"/>
  <c r="AR95" i="37"/>
  <c r="AS95" i="37"/>
  <c r="AT95" i="37"/>
  <c r="AU95" i="37"/>
  <c r="AV95" i="37"/>
  <c r="AN96" i="37"/>
  <c r="AO96" i="37"/>
  <c r="AP96" i="37"/>
  <c r="AQ96" i="37"/>
  <c r="AR96" i="37"/>
  <c r="AS96" i="37"/>
  <c r="AT96" i="37"/>
  <c r="AU96" i="37"/>
  <c r="AV96" i="37"/>
  <c r="AN97" i="37"/>
  <c r="AO97" i="37"/>
  <c r="AP97" i="37"/>
  <c r="AQ97" i="37"/>
  <c r="AR97" i="37"/>
  <c r="AS97" i="37"/>
  <c r="AT97" i="37"/>
  <c r="AU97" i="37"/>
  <c r="AV97" i="37"/>
  <c r="AN98" i="37"/>
  <c r="AO98" i="37"/>
  <c r="AP98" i="37"/>
  <c r="AQ98" i="37"/>
  <c r="AR98" i="37"/>
  <c r="AS98" i="37"/>
  <c r="AT98" i="37"/>
  <c r="AU98" i="37"/>
  <c r="AV98" i="37"/>
  <c r="AN99" i="37"/>
  <c r="AO99" i="37"/>
  <c r="AP99" i="37"/>
  <c r="AQ99" i="37"/>
  <c r="AR99" i="37"/>
  <c r="AS99" i="37"/>
  <c r="AT99" i="37"/>
  <c r="AU99" i="37"/>
  <c r="AV99" i="37"/>
  <c r="AN21" i="37"/>
  <c r="AO21" i="37"/>
  <c r="AP21" i="37"/>
  <c r="AQ21" i="37"/>
  <c r="AR21" i="37"/>
  <c r="AS21" i="37"/>
  <c r="AT21" i="37"/>
  <c r="AU21" i="37"/>
  <c r="AV21" i="37"/>
  <c r="AQ22" i="37"/>
  <c r="AU22" i="37"/>
  <c r="AN23" i="37"/>
  <c r="AO23" i="37"/>
  <c r="AP23" i="37"/>
  <c r="AQ23" i="37"/>
  <c r="AR23" i="37"/>
  <c r="AS23" i="37"/>
  <c r="AT23" i="37"/>
  <c r="AU23" i="37"/>
  <c r="AV23" i="37"/>
  <c r="AN24" i="37"/>
  <c r="AO24" i="37"/>
  <c r="AP24" i="37"/>
  <c r="AQ24" i="37"/>
  <c r="AR24" i="37"/>
  <c r="AS24" i="37"/>
  <c r="AT24" i="37"/>
  <c r="AU24" i="37"/>
  <c r="AV24" i="37"/>
  <c r="AN25" i="37"/>
  <c r="AO25" i="37"/>
  <c r="AP25" i="37"/>
  <c r="AQ25" i="37"/>
  <c r="AR25" i="37"/>
  <c r="AS25" i="37"/>
  <c r="AT25" i="37"/>
  <c r="AU25" i="37"/>
  <c r="AV25" i="37"/>
  <c r="AN26" i="37"/>
  <c r="AO26" i="37"/>
  <c r="AP26" i="37"/>
  <c r="AQ26" i="37"/>
  <c r="AR26" i="37"/>
  <c r="AS26" i="37"/>
  <c r="AT26" i="37"/>
  <c r="AU26" i="37"/>
  <c r="AV26" i="37"/>
  <c r="AN28" i="37"/>
  <c r="AO28" i="37"/>
  <c r="AP28" i="37"/>
  <c r="AQ28" i="37"/>
  <c r="AR28" i="37"/>
  <c r="AS28" i="37"/>
  <c r="AT28" i="37"/>
  <c r="AU28" i="37"/>
  <c r="AV28" i="37"/>
  <c r="AN29" i="37"/>
  <c r="AO29" i="37"/>
  <c r="AP29" i="37"/>
  <c r="AQ29" i="37"/>
  <c r="AR29" i="37"/>
  <c r="AS29" i="37"/>
  <c r="AT29" i="37"/>
  <c r="AU29" i="37"/>
  <c r="AV29" i="37"/>
  <c r="AN30" i="37"/>
  <c r="AO30" i="37"/>
  <c r="AP30" i="37"/>
  <c r="AQ30" i="37"/>
  <c r="AR30" i="37"/>
  <c r="AS30" i="37"/>
  <c r="AT30" i="37"/>
  <c r="AU30" i="37"/>
  <c r="AV30" i="37"/>
  <c r="AN31" i="37"/>
  <c r="AO31" i="37"/>
  <c r="AP31" i="37"/>
  <c r="AQ31" i="37"/>
  <c r="AR31" i="37"/>
  <c r="AS31" i="37"/>
  <c r="AT31" i="37"/>
  <c r="AU31" i="37"/>
  <c r="AV31" i="37"/>
  <c r="AN32" i="37"/>
  <c r="AO32" i="37"/>
  <c r="AP32" i="37"/>
  <c r="AQ32" i="37"/>
  <c r="AR32" i="37"/>
  <c r="AS32" i="37"/>
  <c r="AT32" i="37"/>
  <c r="AU32" i="37"/>
  <c r="AV32" i="37"/>
  <c r="D27" i="37"/>
  <c r="E27" i="37"/>
  <c r="F27" i="37"/>
  <c r="G27" i="37"/>
  <c r="H27" i="37"/>
  <c r="I27" i="37"/>
  <c r="J27" i="37"/>
  <c r="K27" i="37"/>
  <c r="L27" i="37"/>
  <c r="M27" i="37"/>
  <c r="N27" i="37"/>
  <c r="O27" i="37"/>
  <c r="P27" i="37"/>
  <c r="Q27" i="37"/>
  <c r="R27" i="37"/>
  <c r="S27" i="37"/>
  <c r="T27" i="37"/>
  <c r="U27" i="37"/>
  <c r="V27" i="37"/>
  <c r="W27" i="37"/>
  <c r="X27" i="37"/>
  <c r="Y27" i="37"/>
  <c r="Z27" i="37"/>
  <c r="AA27" i="37"/>
  <c r="AB27" i="37"/>
  <c r="AC27" i="37"/>
  <c r="AD27" i="37"/>
  <c r="AE27" i="37"/>
  <c r="AN27" i="37" s="1"/>
  <c r="AF27" i="37"/>
  <c r="AO27" i="37" s="1"/>
  <c r="AJ27" i="37"/>
  <c r="AS27" i="37" s="1"/>
  <c r="AN20" i="37"/>
  <c r="AE22" i="37"/>
  <c r="AN22" i="37" s="1"/>
  <c r="AG59" i="37"/>
  <c r="AG22" i="37" s="1"/>
  <c r="AG20" i="37" s="1"/>
  <c r="AP20" i="37" s="1"/>
  <c r="AH59" i="37"/>
  <c r="AH22" i="37" s="1"/>
  <c r="AH20" i="37" s="1"/>
  <c r="AQ20" i="37" s="1"/>
  <c r="AI59" i="37"/>
  <c r="AI22" i="37" s="1"/>
  <c r="AI20" i="37" s="1"/>
  <c r="AR20" i="37" s="1"/>
  <c r="AJ59" i="37"/>
  <c r="AJ22" i="37" s="1"/>
  <c r="AJ20" i="37" s="1"/>
  <c r="AS20" i="37" s="1"/>
  <c r="AK59" i="37"/>
  <c r="AK22" i="37" s="1"/>
  <c r="AK20" i="37" s="1"/>
  <c r="AT20" i="37" s="1"/>
  <c r="AL59" i="37"/>
  <c r="AL22" i="37" s="1"/>
  <c r="AL20" i="37" s="1"/>
  <c r="AU20" i="37" s="1"/>
  <c r="AM59" i="37"/>
  <c r="AM22" i="37" s="1"/>
  <c r="AM20" i="37" s="1"/>
  <c r="AV20" i="37" s="1"/>
  <c r="AF59" i="37"/>
  <c r="AF22" i="37" s="1"/>
  <c r="AF20" i="37" s="1"/>
  <c r="AO20" i="37" s="1"/>
  <c r="AM27" i="37" l="1"/>
  <c r="AV27" i="37" s="1"/>
  <c r="AI27" i="37"/>
  <c r="AR27" i="37" s="1"/>
  <c r="AT22" i="37"/>
  <c r="AP22" i="37"/>
  <c r="AV59" i="37"/>
  <c r="AR59" i="37"/>
  <c r="AL27" i="37"/>
  <c r="AU27" i="37" s="1"/>
  <c r="AH27" i="37"/>
  <c r="AQ27" i="37" s="1"/>
  <c r="AS22" i="37"/>
  <c r="AO22" i="37"/>
  <c r="AU59" i="37"/>
  <c r="AQ59" i="37"/>
  <c r="AK27" i="37"/>
  <c r="AT27" i="37" s="1"/>
  <c r="AG27" i="37"/>
  <c r="AP27" i="37" s="1"/>
  <c r="AV22" i="37"/>
  <c r="AR22" i="37"/>
  <c r="AT59" i="37"/>
  <c r="AP59" i="37"/>
</calcChain>
</file>

<file path=xl/sharedStrings.xml><?xml version="1.0" encoding="utf-8"?>
<sst xmlns="http://schemas.openxmlformats.org/spreadsheetml/2006/main" count="359" uniqueCount="218">
  <si>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</si>
  <si>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</si>
  <si>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</si>
  <si>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</si>
  <si>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</si>
  <si>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</si>
  <si>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</si>
  <si>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</si>
  <si>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</si>
  <si>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</si>
  <si>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</si>
  <si>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</si>
  <si>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</si>
  <si>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</si>
  <si>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</si>
  <si>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</si>
  <si>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</si>
  <si>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</si>
  <si>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</si>
  <si>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</si>
  <si>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</si>
  <si>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</si>
  <si>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</si>
  <si>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</si>
  <si>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</si>
  <si>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</si>
  <si>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</si>
  <si>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</si>
  <si>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</si>
  <si>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</si>
  <si>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</si>
  <si>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</si>
  <si>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</si>
  <si>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</si>
  <si>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</si>
  <si>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</si>
  <si>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</si>
  <si>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</si>
  <si>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</si>
  <si>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</si>
  <si>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</si>
  <si>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</si>
  <si>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</si>
  <si>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</si>
  <si>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</si>
  <si>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</si>
  <si>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</si>
  <si>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</si>
  <si>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</si>
  <si>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</si>
  <si>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</si>
  <si>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</si>
  <si>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</si>
  <si>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</si>
  <si>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</si>
  <si>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</si>
  <si>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</si>
  <si>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</si>
  <si>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</si>
  <si>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</si>
  <si>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</si>
  <si>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</si>
  <si>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</si>
  <si>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</si>
  <si>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</si>
  <si>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</si>
  <si>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</si>
  <si>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</si>
  <si>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</si>
  <si>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</si>
  <si>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</si>
  <si>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</si>
  <si>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</si>
  <si>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</si>
  <si>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</si>
  <si>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</si>
  <si>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</si>
  <si>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</si>
  <si>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</si>
  <si>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</si>
  <si>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</si>
  <si>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</si>
  <si>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</si>
  <si>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</si>
  <si>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</si>
  <si>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</si>
  <si>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</si>
  <si>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</si>
  <si>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</si>
  <si>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</si>
  <si>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</si>
  <si>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</si>
  <si>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</si>
  <si>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</si>
  <si>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</si>
  <si>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</si>
  <si>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</si>
  <si>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</si>
  <si>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</si>
  <si>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</si>
  <si>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</si>
  <si>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</si>
  <si>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</si>
  <si>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</si>
  <si>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</si>
  <si>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</si>
  <si>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</si>
  <si>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</si>
  <si>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</si>
  <si>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</si>
  <si>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</si>
  <si>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</si>
  <si>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</si>
  <si>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</si>
  <si>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</si>
  <si>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</si>
  <si>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</si>
  <si>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</si>
  <si>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</si>
  <si>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</si>
  <si>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</si>
  <si>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</si>
  <si>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</si>
  <si>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</si>
  <si>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</si>
  <si>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</si>
  <si>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</si>
  <si>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</si>
  <si>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</si>
  <si>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</si>
  <si>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</si>
  <si>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</si>
  <si>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</si>
  <si>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</si>
  <si>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</si>
  <si>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</si>
  <si>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</si>
  <si>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</si>
  <si>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</si>
  <si>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</si>
  <si>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</si>
  <si>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</si>
  <si>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</si>
  <si>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</si>
  <si>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</si>
  <si>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</si>
  <si>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</si>
  <si>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</si>
  <si>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</si>
  <si>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</si>
  <si>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</si>
  <si>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</si>
  <si>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</si>
  <si>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</si>
  <si>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</si>
  <si>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</si>
  <si>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</si>
  <si>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</si>
  <si>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</si>
  <si>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</si>
  <si>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</si>
  <si>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</si>
  <si>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</si>
  <si>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</si>
  <si>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</si>
  <si>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</si>
  <si>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</si>
  <si>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</si>
  <si>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</si>
  <si>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</si>
  <si>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</si>
  <si>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</si>
  <si>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</si>
  <si>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</si>
  <si>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</si>
  <si>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</si>
  <si>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</si>
  <si>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</si>
  <si>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</si>
  <si>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</si>
  <si>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</si>
  <si>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</si>
  <si>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</si>
  <si>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</si>
  <si>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</si>
  <si>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</si>
  <si>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</si>
  <si>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</si>
  <si>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</si>
  <si>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</si>
  <si>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</si>
  <si>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</si>
  <si>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</si>
  <si>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</si>
  <si>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</si>
  <si>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Итого  утв.план 
за год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</si>
  <si>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</si>
  <si>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</si>
  <si>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</si>
  <si>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</si>
  <si>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</si>
  <si>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</si>
  <si>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</si>
  <si>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</si>
  <si>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</si>
  <si>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</si>
  <si>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</si>
  <si>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</si>
  <si>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</si>
  <si>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>Создание интеллектуальной системы учета электрической энергии</t>
  </si>
  <si>
    <t>K 20-01</t>
  </si>
  <si>
    <t>План принятия основных средств и нематериальных активов к бухгалтерскому учету на  2022 год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</si>
  <si>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</si>
  <si>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на год 2022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</si>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</sst>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CECE"/>
      </left>
      <right/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right"/>
    </xf>
    <xf numFmtId="0" fontId="2" fillId="0" borderId="12" xfId="0" applyFont="1" applyFill="1" applyBorder="1"/>
    <xf numFmtId="0" fontId="2" fillId="0" borderId="10" xfId="17" applyFont="1" applyFill="1" applyBorder="1" applyAlignment="1">
      <alignment horizontal="center" vertical="center"/>
    </xf>
    <xf numFmtId="0" fontId="2" fillId="0" borderId="11" xfId="17" applyFont="1" applyFill="1" applyBorder="1" applyAlignment="1">
      <alignment horizontal="left" vertical="center"/>
    </xf>
    <xf numFmtId="0" fontId="2" fillId="0" borderId="15" xfId="0" applyFont="1" applyFill="1" applyBorder="1"/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6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textRotation="90" wrapText="1"/>
    </xf>
    <xf numFmtId="0" fontId="2" fillId="0" borderId="19" xfId="0" applyFont="1" applyFill="1" applyBorder="1" applyAlignment="1">
      <alignment horizontal="center" vertical="center" textRotation="90" wrapText="1"/>
    </xf>
    <xf numFmtId="0" fontId="2" fillId="0" borderId="19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wrapText="1"/>
    </xf>
    <xf numFmtId="49" fontId="2" fillId="0" borderId="5" xfId="15" applyNumberFormat="1" applyFont="1" applyFill="1" applyBorder="1" applyAlignment="1">
      <alignment horizontal="center" vertical="center"/>
    </xf>
    <xf numFmtId="49" fontId="2" fillId="0" borderId="19" xfId="1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167" fontId="10" fillId="0" borderId="13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7" fontId="10" fillId="0" borderId="1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167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 shrinkToFi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vertical="center" wrapText="1" shrinkToFit="1"/>
    </xf>
    <xf numFmtId="165" fontId="2" fillId="0" borderId="6" xfId="16" applyNumberFormat="1" applyFont="1" applyFill="1" applyBorder="1" applyAlignment="1">
      <alignment vertical="center" wrapText="1"/>
    </xf>
    <xf numFmtId="2" fontId="2" fillId="0" borderId="6" xfId="16" applyNumberFormat="1" applyFont="1" applyFill="1" applyBorder="1" applyAlignment="1">
      <alignment vertical="center" wrapText="1"/>
    </xf>
    <xf numFmtId="4" fontId="2" fillId="0" borderId="6" xfId="17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vertical="center" wrapText="1"/>
    </xf>
    <xf numFmtId="0" fontId="9" fillId="0" borderId="19" xfId="0" applyFont="1" applyFill="1" applyBorder="1" applyAlignment="1">
      <alignment horizontal="center" vertical="center" wrapText="1" shrinkToFit="1"/>
    </xf>
    <xf numFmtId="4" fontId="2" fillId="0" borderId="19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/>
    </xf>
    <xf numFmtId="16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" fillId="0" borderId="19" xfId="1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11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1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11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1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 wrapText="1"/>
    </xf>
    <xf numFmtId="0" fontId="2" fillId="0" borderId="11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15" applyFont="1" applyFill="1" applyBorder="1" applyAlignment="1">
      <alignment horizontal="center" vertical="center" wrapText="1"/>
    </xf>
    <xf numFmtId="0" fontId="2" fillId="0" borderId="3" xfId="23" applyFont="1" applyFill="1" applyBorder="1" applyAlignment="1">
      <alignment horizontal="center"/>
    </xf>
    <xf numFmtId="0" fontId="2" fillId="0" borderId="4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17" xfId="15" applyFont="1" applyFill="1" applyBorder="1" applyAlignment="1">
      <alignment horizontal="center" vertical="center" wrapText="1"/>
    </xf>
    <xf numFmtId="0" fontId="2" fillId="0" borderId="18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167" fontId="2" fillId="0" borderId="19" xfId="0" applyNumberFormat="1" applyFont="1" applyFill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9"/>
  <sheetViews>
    <sheetView tabSelected="1" zoomScale="70" zoomScaleNormal="70" workbookViewId="0">
      <selection activeCell="S31" sqref="S31"/>
    </sheetView>
  </sheetViews>
  <sheetFormatPr defaultColWidth="9.140625" defaultRowHeight="15.75" x14ac:dyDescent="0.25"/>
  <cols>
    <col min="1" max="1" width="13.85546875" style="46" customWidth="1"/>
    <col min="2" max="2" width="59.5703125" style="26" customWidth="1"/>
    <col min="3" max="3" width="16.42578125" style="47" customWidth="1"/>
    <col min="4" max="4" width="9.28515625" style="26" bestFit="1" customWidth="1"/>
    <col min="5" max="5" width="10.140625" style="26" bestFit="1" customWidth="1"/>
    <col min="6" max="9" width="9.28515625" style="26" bestFit="1" customWidth="1"/>
    <col min="10" max="12" width="9.140625" style="26"/>
    <col min="13" max="13" width="9.28515625" style="26" bestFit="1" customWidth="1"/>
    <col min="14" max="15" width="13.28515625" style="26" customWidth="1"/>
    <col min="16" max="18" width="9.28515625" style="26" bestFit="1" customWidth="1"/>
    <col min="19" max="21" width="9.140625" style="26"/>
    <col min="22" max="22" width="9.28515625" style="26" bestFit="1" customWidth="1"/>
    <col min="23" max="23" width="10.85546875" style="26" customWidth="1"/>
    <col min="24" max="27" width="9.28515625" style="26" bestFit="1" customWidth="1"/>
    <col min="28" max="30" width="9.140625" style="26"/>
    <col min="31" max="31" width="9.28515625" style="26" bestFit="1" customWidth="1"/>
    <col min="32" max="32" width="13" style="26" customWidth="1"/>
    <col min="33" max="33" width="10.7109375" style="26" customWidth="1"/>
    <col min="34" max="34" width="9.28515625" style="26" bestFit="1" customWidth="1"/>
    <col min="35" max="35" width="12.140625" style="26" customWidth="1"/>
    <col min="36" max="36" width="9.28515625" style="26" bestFit="1" customWidth="1"/>
    <col min="37" max="37" width="9.140625" style="26"/>
    <col min="38" max="38" width="14.42578125" style="26" customWidth="1"/>
    <col min="39" max="39" width="9.140625" style="26"/>
    <col min="40" max="40" width="9.28515625" style="26" bestFit="1" customWidth="1"/>
    <col min="41" max="41" width="12.140625" style="26" customWidth="1"/>
    <col min="42" max="42" width="10.5703125" style="26" customWidth="1"/>
    <col min="43" max="43" width="9.28515625" style="26" bestFit="1" customWidth="1"/>
    <col min="44" max="44" width="11.85546875" style="26" customWidth="1"/>
    <col min="45" max="45" width="9.28515625" style="26" bestFit="1" customWidth="1"/>
    <col min="46" max="46" width="11" style="26" customWidth="1"/>
    <col min="47" max="47" width="16.140625" style="26" customWidth="1"/>
    <col min="48" max="16384" width="9.140625" style="26"/>
  </cols>
  <sheetData>
    <row r="1" spans="1:48" s="4" customFormat="1" x14ac:dyDescent="0.25">
      <c r="A1" s="1"/>
      <c r="B1" s="2"/>
      <c r="C1" s="3"/>
      <c r="AV1" s="5" t="s">
        <v>114</v>
      </c>
    </row>
    <row r="2" spans="1:48" s="4" customFormat="1" x14ac:dyDescent="0.25">
      <c r="A2" s="1"/>
      <c r="B2" s="2"/>
      <c r="C2" s="3"/>
      <c r="AV2" s="6" t="s">
        <v>0</v>
      </c>
    </row>
    <row r="3" spans="1:48" s="4" customFormat="1" x14ac:dyDescent="0.25">
      <c r="A3" s="1"/>
      <c r="B3" s="2"/>
      <c r="C3" s="3"/>
      <c r="AV3" s="6" t="s">
        <v>35</v>
      </c>
    </row>
    <row r="4" spans="1:48" s="4" customFormat="1" x14ac:dyDescent="0.25">
      <c r="A4" s="58"/>
      <c r="B4" s="58"/>
      <c r="C4" s="58"/>
      <c r="E4" s="59" t="s">
        <v>115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</row>
    <row r="5" spans="1:48" s="4" customFormat="1" x14ac:dyDescent="0.25">
      <c r="A5" s="60"/>
      <c r="B5" s="60"/>
      <c r="C5" s="60"/>
      <c r="E5" s="61" t="s">
        <v>213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</row>
    <row r="6" spans="1:48" s="4" customFormat="1" x14ac:dyDescent="0.25">
      <c r="A6" s="49"/>
      <c r="B6" s="54"/>
      <c r="C6" s="3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</row>
    <row r="7" spans="1:48" s="4" customFormat="1" x14ac:dyDescent="0.25">
      <c r="A7" s="62"/>
      <c r="B7" s="62"/>
      <c r="C7" s="62"/>
      <c r="E7" s="63" t="s">
        <v>177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7"/>
      <c r="AN7" s="7"/>
      <c r="AO7" s="7"/>
    </row>
    <row r="8" spans="1:48" s="4" customFormat="1" x14ac:dyDescent="0.25">
      <c r="A8" s="65"/>
      <c r="B8" s="65"/>
      <c r="C8" s="65"/>
      <c r="E8" s="66" t="s">
        <v>102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7"/>
      <c r="AN8" s="7"/>
      <c r="AO8" s="7"/>
    </row>
    <row r="9" spans="1:48" s="4" customFormat="1" x14ac:dyDescent="0.25">
      <c r="A9" s="8"/>
      <c r="B9" s="52"/>
      <c r="C9" s="9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7"/>
      <c r="AN9" s="7"/>
      <c r="AO9" s="7"/>
    </row>
    <row r="10" spans="1:48" s="4" customFormat="1" x14ac:dyDescent="0.25">
      <c r="A10" s="67"/>
      <c r="B10" s="67"/>
      <c r="C10" s="67"/>
      <c r="E10" s="68" t="s">
        <v>207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7"/>
      <c r="AN10" s="7"/>
      <c r="AO10" s="7"/>
    </row>
    <row r="11" spans="1:48" s="4" customFormat="1" x14ac:dyDescent="0.25">
      <c r="A11" s="8"/>
      <c r="B11" s="56"/>
      <c r="C11" s="9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7"/>
      <c r="AN11" s="7"/>
      <c r="AO11" s="7"/>
    </row>
    <row r="12" spans="1:48" s="4" customFormat="1" x14ac:dyDescent="0.25">
      <c r="A12" s="69"/>
      <c r="B12" s="70"/>
      <c r="C12" s="70"/>
      <c r="E12" s="71" t="s">
        <v>208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s="4" customFormat="1" ht="36" customHeight="1" x14ac:dyDescent="0.25">
      <c r="A13" s="69"/>
      <c r="B13" s="70"/>
      <c r="C13" s="70"/>
      <c r="E13" s="71" t="s">
        <v>116</v>
      </c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10"/>
      <c r="AN13" s="7"/>
      <c r="AO13" s="7"/>
      <c r="AP13" s="7"/>
      <c r="AQ13" s="7"/>
      <c r="AR13" s="7"/>
      <c r="AS13" s="7"/>
      <c r="AT13" s="7"/>
      <c r="AU13" s="7"/>
      <c r="AV13" s="7"/>
    </row>
    <row r="14" spans="1:48" s="4" customFormat="1" x14ac:dyDescent="0.25">
      <c r="A14" s="73"/>
      <c r="B14" s="73"/>
      <c r="C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</row>
    <row r="15" spans="1:48" s="4" customFormat="1" ht="37.5" customHeight="1" x14ac:dyDescent="0.25">
      <c r="A15" s="74" t="s">
        <v>36</v>
      </c>
      <c r="B15" s="64" t="s">
        <v>37</v>
      </c>
      <c r="C15" s="77" t="s">
        <v>97</v>
      </c>
      <c r="D15" s="80" t="s">
        <v>211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1"/>
    </row>
    <row r="16" spans="1:48" s="4" customFormat="1" ht="53.25" customHeight="1" x14ac:dyDescent="0.25">
      <c r="A16" s="75"/>
      <c r="B16" s="64"/>
      <c r="C16" s="78"/>
      <c r="D16" s="80" t="s">
        <v>117</v>
      </c>
      <c r="E16" s="80"/>
      <c r="F16" s="80"/>
      <c r="G16" s="80"/>
      <c r="H16" s="80"/>
      <c r="I16" s="80"/>
      <c r="J16" s="80"/>
      <c r="K16" s="80"/>
      <c r="L16" s="80"/>
      <c r="M16" s="80" t="s">
        <v>118</v>
      </c>
      <c r="N16" s="80"/>
      <c r="O16" s="80"/>
      <c r="P16" s="80"/>
      <c r="Q16" s="80"/>
      <c r="R16" s="80"/>
      <c r="S16" s="80"/>
      <c r="T16" s="80"/>
      <c r="U16" s="80"/>
      <c r="V16" s="80" t="s">
        <v>119</v>
      </c>
      <c r="W16" s="80"/>
      <c r="X16" s="80"/>
      <c r="Y16" s="80"/>
      <c r="Z16" s="80"/>
      <c r="AA16" s="80"/>
      <c r="AB16" s="80"/>
      <c r="AC16" s="80"/>
      <c r="AD16" s="80"/>
      <c r="AE16" s="80" t="s">
        <v>120</v>
      </c>
      <c r="AF16" s="80"/>
      <c r="AG16" s="80"/>
      <c r="AH16" s="80"/>
      <c r="AI16" s="80"/>
      <c r="AJ16" s="80"/>
      <c r="AK16" s="80"/>
      <c r="AL16" s="80"/>
      <c r="AM16" s="80"/>
      <c r="AN16" s="72" t="s">
        <v>195</v>
      </c>
      <c r="AO16" s="72"/>
      <c r="AP16" s="72"/>
      <c r="AQ16" s="72"/>
      <c r="AR16" s="72"/>
      <c r="AS16" s="72"/>
      <c r="AT16" s="72"/>
      <c r="AU16" s="72"/>
      <c r="AV16" s="72"/>
    </row>
    <row r="17" spans="1:48" s="4" customFormat="1" ht="47.25" x14ac:dyDescent="0.25">
      <c r="A17" s="75"/>
      <c r="B17" s="64"/>
      <c r="C17" s="78"/>
      <c r="D17" s="51" t="s">
        <v>103</v>
      </c>
      <c r="E17" s="80" t="s">
        <v>104</v>
      </c>
      <c r="F17" s="80"/>
      <c r="G17" s="80"/>
      <c r="H17" s="80"/>
      <c r="I17" s="80"/>
      <c r="J17" s="80"/>
      <c r="K17" s="80"/>
      <c r="L17" s="80"/>
      <c r="M17" s="51" t="s">
        <v>103</v>
      </c>
      <c r="N17" s="64" t="s">
        <v>104</v>
      </c>
      <c r="O17" s="64"/>
      <c r="P17" s="64"/>
      <c r="Q17" s="64"/>
      <c r="R17" s="64"/>
      <c r="S17" s="64"/>
      <c r="T17" s="64"/>
      <c r="U17" s="64"/>
      <c r="V17" s="51" t="s">
        <v>103</v>
      </c>
      <c r="W17" s="64" t="s">
        <v>104</v>
      </c>
      <c r="X17" s="64"/>
      <c r="Y17" s="64"/>
      <c r="Z17" s="64"/>
      <c r="AA17" s="64"/>
      <c r="AB17" s="64"/>
      <c r="AC17" s="64"/>
      <c r="AD17" s="64"/>
      <c r="AE17" s="51" t="s">
        <v>103</v>
      </c>
      <c r="AF17" s="64" t="s">
        <v>104</v>
      </c>
      <c r="AG17" s="64"/>
      <c r="AH17" s="64"/>
      <c r="AI17" s="64"/>
      <c r="AJ17" s="64"/>
      <c r="AK17" s="64"/>
      <c r="AL17" s="64"/>
      <c r="AM17" s="64"/>
      <c r="AN17" s="48" t="s">
        <v>103</v>
      </c>
      <c r="AO17" s="72" t="s">
        <v>104</v>
      </c>
      <c r="AP17" s="72"/>
      <c r="AQ17" s="72"/>
      <c r="AR17" s="72"/>
      <c r="AS17" s="72"/>
      <c r="AT17" s="72"/>
      <c r="AU17" s="72"/>
      <c r="AV17" s="72"/>
    </row>
    <row r="18" spans="1:48" s="4" customFormat="1" ht="63.75" x14ac:dyDescent="0.25">
      <c r="A18" s="76"/>
      <c r="B18" s="64"/>
      <c r="C18" s="79"/>
      <c r="D18" s="11" t="s">
        <v>105</v>
      </c>
      <c r="E18" s="11" t="s">
        <v>105</v>
      </c>
      <c r="F18" s="12" t="s">
        <v>106</v>
      </c>
      <c r="G18" s="12" t="s">
        <v>107</v>
      </c>
      <c r="H18" s="12" t="s">
        <v>108</v>
      </c>
      <c r="I18" s="12" t="s">
        <v>109</v>
      </c>
      <c r="J18" s="13" t="s">
        <v>110</v>
      </c>
      <c r="K18" s="13" t="s">
        <v>111</v>
      </c>
      <c r="L18" s="12" t="s">
        <v>112</v>
      </c>
      <c r="M18" s="11" t="s">
        <v>105</v>
      </c>
      <c r="N18" s="11" t="s">
        <v>105</v>
      </c>
      <c r="O18" s="12" t="s">
        <v>106</v>
      </c>
      <c r="P18" s="12" t="s">
        <v>107</v>
      </c>
      <c r="Q18" s="12" t="s">
        <v>108</v>
      </c>
      <c r="R18" s="12" t="s">
        <v>109</v>
      </c>
      <c r="S18" s="13" t="s">
        <v>110</v>
      </c>
      <c r="T18" s="13" t="s">
        <v>111</v>
      </c>
      <c r="U18" s="12" t="s">
        <v>112</v>
      </c>
      <c r="V18" s="11" t="s">
        <v>105</v>
      </c>
      <c r="W18" s="11" t="s">
        <v>105</v>
      </c>
      <c r="X18" s="12" t="s">
        <v>106</v>
      </c>
      <c r="Y18" s="12" t="s">
        <v>107</v>
      </c>
      <c r="Z18" s="12" t="s">
        <v>108</v>
      </c>
      <c r="AA18" s="12" t="s">
        <v>109</v>
      </c>
      <c r="AB18" s="13" t="s">
        <v>110</v>
      </c>
      <c r="AC18" s="13" t="s">
        <v>111</v>
      </c>
      <c r="AD18" s="12" t="s">
        <v>112</v>
      </c>
      <c r="AE18" s="11" t="s">
        <v>105</v>
      </c>
      <c r="AF18" s="11" t="s">
        <v>105</v>
      </c>
      <c r="AG18" s="12" t="s">
        <v>106</v>
      </c>
      <c r="AH18" s="12" t="s">
        <v>107</v>
      </c>
      <c r="AI18" s="12" t="s">
        <v>108</v>
      </c>
      <c r="AJ18" s="12" t="s">
        <v>109</v>
      </c>
      <c r="AK18" s="13" t="s">
        <v>110</v>
      </c>
      <c r="AL18" s="13" t="s">
        <v>111</v>
      </c>
      <c r="AM18" s="12" t="s">
        <v>112</v>
      </c>
      <c r="AN18" s="14" t="s">
        <v>105</v>
      </c>
      <c r="AO18" s="14" t="s">
        <v>105</v>
      </c>
      <c r="AP18" s="15" t="s">
        <v>106</v>
      </c>
      <c r="AQ18" s="15" t="s">
        <v>107</v>
      </c>
      <c r="AR18" s="15" t="s">
        <v>108</v>
      </c>
      <c r="AS18" s="15" t="s">
        <v>109</v>
      </c>
      <c r="AT18" s="15" t="s">
        <v>110</v>
      </c>
      <c r="AU18" s="15" t="s">
        <v>111</v>
      </c>
      <c r="AV18" s="15" t="s">
        <v>112</v>
      </c>
    </row>
    <row r="19" spans="1:48" s="4" customFormat="1" x14ac:dyDescent="0.25">
      <c r="A19" s="50">
        <v>1</v>
      </c>
      <c r="B19" s="16">
        <v>2</v>
      </c>
      <c r="C19" s="16">
        <v>3</v>
      </c>
      <c r="D19" s="17" t="s">
        <v>121</v>
      </c>
      <c r="E19" s="17" t="s">
        <v>122</v>
      </c>
      <c r="F19" s="17" t="s">
        <v>123</v>
      </c>
      <c r="G19" s="17" t="s">
        <v>124</v>
      </c>
      <c r="H19" s="17" t="s">
        <v>125</v>
      </c>
      <c r="I19" s="17" t="s">
        <v>126</v>
      </c>
      <c r="J19" s="17" t="s">
        <v>127</v>
      </c>
      <c r="K19" s="17" t="s">
        <v>128</v>
      </c>
      <c r="L19" s="17" t="s">
        <v>129</v>
      </c>
      <c r="M19" s="17" t="s">
        <v>130</v>
      </c>
      <c r="N19" s="17" t="s">
        <v>131</v>
      </c>
      <c r="O19" s="17" t="s">
        <v>132</v>
      </c>
      <c r="P19" s="17" t="s">
        <v>133</v>
      </c>
      <c r="Q19" s="17" t="s">
        <v>134</v>
      </c>
      <c r="R19" s="17" t="s">
        <v>135</v>
      </c>
      <c r="S19" s="17" t="s">
        <v>136</v>
      </c>
      <c r="T19" s="17" t="s">
        <v>137</v>
      </c>
      <c r="U19" s="17" t="s">
        <v>138</v>
      </c>
      <c r="V19" s="17" t="s">
        <v>139</v>
      </c>
      <c r="W19" s="17" t="s">
        <v>140</v>
      </c>
      <c r="X19" s="17" t="s">
        <v>141</v>
      </c>
      <c r="Y19" s="17" t="s">
        <v>142</v>
      </c>
      <c r="Z19" s="17" t="s">
        <v>143</v>
      </c>
      <c r="AA19" s="17" t="s">
        <v>144</v>
      </c>
      <c r="AB19" s="17" t="s">
        <v>145</v>
      </c>
      <c r="AC19" s="17" t="s">
        <v>146</v>
      </c>
      <c r="AD19" s="17" t="s">
        <v>147</v>
      </c>
      <c r="AE19" s="17" t="s">
        <v>148</v>
      </c>
      <c r="AF19" s="17" t="s">
        <v>149</v>
      </c>
      <c r="AG19" s="17" t="s">
        <v>150</v>
      </c>
      <c r="AH19" s="17" t="s">
        <v>151</v>
      </c>
      <c r="AI19" s="17" t="s">
        <v>152</v>
      </c>
      <c r="AJ19" s="17" t="s">
        <v>153</v>
      </c>
      <c r="AK19" s="17" t="s">
        <v>154</v>
      </c>
      <c r="AL19" s="17" t="s">
        <v>155</v>
      </c>
      <c r="AM19" s="17" t="s">
        <v>156</v>
      </c>
      <c r="AN19" s="18" t="s">
        <v>157</v>
      </c>
      <c r="AO19" s="18" t="s">
        <v>158</v>
      </c>
      <c r="AP19" s="18" t="s">
        <v>159</v>
      </c>
      <c r="AQ19" s="18" t="s">
        <v>160</v>
      </c>
      <c r="AR19" s="18" t="s">
        <v>113</v>
      </c>
      <c r="AS19" s="18" t="s">
        <v>161</v>
      </c>
      <c r="AT19" s="18" t="s">
        <v>162</v>
      </c>
      <c r="AU19" s="18" t="s">
        <v>163</v>
      </c>
      <c r="AV19" s="18" t="s">
        <v>164</v>
      </c>
    </row>
    <row r="20" spans="1:48" s="4" customFormat="1" ht="18.75" x14ac:dyDescent="0.25">
      <c r="A20" s="19" t="s">
        <v>14</v>
      </c>
      <c r="B20" s="20" t="s">
        <v>38</v>
      </c>
      <c r="C20" s="21" t="s">
        <v>98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3">
        <v>5.936836949166663</v>
      </c>
      <c r="O20" s="23">
        <v>0.8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5</v>
      </c>
      <c r="V20" s="24">
        <v>0</v>
      </c>
      <c r="W20" s="24">
        <v>9.8435885192354817</v>
      </c>
      <c r="X20" s="24">
        <v>0.5</v>
      </c>
      <c r="Y20" s="24">
        <v>0</v>
      </c>
      <c r="Z20" s="24">
        <v>0.6</v>
      </c>
      <c r="AA20" s="24">
        <v>0</v>
      </c>
      <c r="AB20" s="24">
        <v>0</v>
      </c>
      <c r="AC20" s="24">
        <v>0</v>
      </c>
      <c r="AD20" s="24">
        <v>5</v>
      </c>
      <c r="AE20" s="22">
        <v>0</v>
      </c>
      <c r="AF20" s="22">
        <f>SUM(AF21:AF26)</f>
        <v>1.356091939273987</v>
      </c>
      <c r="AG20" s="22">
        <f t="shared" ref="AG20:AM20" si="0">SUM(AG21:AG26)</f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71</v>
      </c>
      <c r="AM20" s="22">
        <f t="shared" si="0"/>
        <v>0</v>
      </c>
      <c r="AN20" s="22">
        <f>AE20+V20+M20+D20</f>
        <v>0</v>
      </c>
      <c r="AO20" s="22">
        <f t="shared" ref="AO20:AV20" si="1">AF20+W20+N20+E20</f>
        <v>17.136517407676131</v>
      </c>
      <c r="AP20" s="22">
        <f t="shared" si="1"/>
        <v>1.3</v>
      </c>
      <c r="AQ20" s="22">
        <f t="shared" si="1"/>
        <v>0</v>
      </c>
      <c r="AR20" s="22">
        <f t="shared" si="1"/>
        <v>0.6</v>
      </c>
      <c r="AS20" s="22">
        <f t="shared" si="1"/>
        <v>0</v>
      </c>
      <c r="AT20" s="22">
        <f t="shared" si="1"/>
        <v>0</v>
      </c>
      <c r="AU20" s="22">
        <f t="shared" si="1"/>
        <v>71</v>
      </c>
      <c r="AV20" s="22">
        <f t="shared" si="1"/>
        <v>10</v>
      </c>
    </row>
    <row r="21" spans="1:48" ht="18.75" x14ac:dyDescent="0.25">
      <c r="A21" s="19" t="s">
        <v>39</v>
      </c>
      <c r="B21" s="20" t="s">
        <v>40</v>
      </c>
      <c r="C21" s="21" t="s">
        <v>98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4">
        <v>0</v>
      </c>
      <c r="W21" s="24">
        <v>3.2419077247254924</v>
      </c>
      <c r="X21" s="24">
        <v>0</v>
      </c>
      <c r="Y21" s="24">
        <v>0</v>
      </c>
      <c r="Z21" s="24">
        <v>0.6</v>
      </c>
      <c r="AA21" s="24">
        <v>0</v>
      </c>
      <c r="AB21" s="24">
        <v>0</v>
      </c>
      <c r="AC21" s="24">
        <v>0</v>
      </c>
      <c r="AD21" s="24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2">
        <f t="shared" ref="AN21:AN32" si="2">AE21+V21+M21+D21</f>
        <v>0</v>
      </c>
      <c r="AO21" s="22">
        <f t="shared" ref="AO21:AO32" si="3">AF21+W21+N21+E21</f>
        <v>3.2419077247254924</v>
      </c>
      <c r="AP21" s="22">
        <f t="shared" ref="AP21:AP32" si="4">AG21+X21+O21+F21</f>
        <v>0</v>
      </c>
      <c r="AQ21" s="22">
        <f t="shared" ref="AQ21:AQ32" si="5">AH21+Y21+P21+G21</f>
        <v>0</v>
      </c>
      <c r="AR21" s="22">
        <f t="shared" ref="AR21:AR32" si="6">AI21+Z21+Q21+H21</f>
        <v>0.6</v>
      </c>
      <c r="AS21" s="22">
        <f t="shared" ref="AS21:AS32" si="7">AJ21+AA21+R21+I21</f>
        <v>0</v>
      </c>
      <c r="AT21" s="22">
        <f t="shared" ref="AT21:AT32" si="8">AK21+AB21+S21+J21</f>
        <v>0</v>
      </c>
      <c r="AU21" s="22">
        <f t="shared" ref="AU21:AU32" si="9">AL21+AC21+T21+K21</f>
        <v>0</v>
      </c>
      <c r="AV21" s="22">
        <f t="shared" ref="AV21:AV32" si="10">AM21+AD21+U21+L21</f>
        <v>0</v>
      </c>
    </row>
    <row r="22" spans="1:48" ht="31.5" x14ac:dyDescent="0.25">
      <c r="A22" s="19" t="s">
        <v>41</v>
      </c>
      <c r="B22" s="20" t="s">
        <v>42</v>
      </c>
      <c r="C22" s="21" t="s">
        <v>98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5.936836949166663</v>
      </c>
      <c r="O22" s="23">
        <v>0.8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5</v>
      </c>
      <c r="V22" s="23">
        <v>0</v>
      </c>
      <c r="W22" s="23">
        <v>6.6016807945099885</v>
      </c>
      <c r="X22" s="23">
        <v>0.5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5</v>
      </c>
      <c r="AE22" s="23">
        <f>AE59</f>
        <v>0</v>
      </c>
      <c r="AF22" s="23">
        <f>AF59</f>
        <v>1.356091939273987</v>
      </c>
      <c r="AG22" s="23">
        <f t="shared" ref="AG22:AM22" si="11">AG59</f>
        <v>0</v>
      </c>
      <c r="AH22" s="23">
        <f t="shared" si="11"/>
        <v>0</v>
      </c>
      <c r="AI22" s="23">
        <f t="shared" si="11"/>
        <v>0</v>
      </c>
      <c r="AJ22" s="23">
        <f t="shared" si="11"/>
        <v>0</v>
      </c>
      <c r="AK22" s="23">
        <f t="shared" si="11"/>
        <v>0</v>
      </c>
      <c r="AL22" s="23">
        <f t="shared" si="11"/>
        <v>71</v>
      </c>
      <c r="AM22" s="23">
        <f t="shared" si="11"/>
        <v>0</v>
      </c>
      <c r="AN22" s="22">
        <f t="shared" si="2"/>
        <v>0</v>
      </c>
      <c r="AO22" s="22">
        <f t="shared" si="3"/>
        <v>13.894609682950637</v>
      </c>
      <c r="AP22" s="22">
        <f t="shared" si="4"/>
        <v>1.3</v>
      </c>
      <c r="AQ22" s="22">
        <f t="shared" si="5"/>
        <v>0</v>
      </c>
      <c r="AR22" s="22">
        <f t="shared" si="6"/>
        <v>0</v>
      </c>
      <c r="AS22" s="22">
        <f t="shared" si="7"/>
        <v>0</v>
      </c>
      <c r="AT22" s="22">
        <f t="shared" si="8"/>
        <v>0</v>
      </c>
      <c r="AU22" s="22">
        <f t="shared" si="9"/>
        <v>71</v>
      </c>
      <c r="AV22" s="22">
        <f t="shared" si="10"/>
        <v>10</v>
      </c>
    </row>
    <row r="23" spans="1:48" ht="47.25" x14ac:dyDescent="0.25">
      <c r="A23" s="19" t="s">
        <v>43</v>
      </c>
      <c r="B23" s="20" t="s">
        <v>44</v>
      </c>
      <c r="C23" s="21" t="s">
        <v>98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2">
        <f t="shared" si="2"/>
        <v>0</v>
      </c>
      <c r="AO23" s="22">
        <f t="shared" si="3"/>
        <v>0</v>
      </c>
      <c r="AP23" s="22">
        <f t="shared" si="4"/>
        <v>0</v>
      </c>
      <c r="AQ23" s="22">
        <f t="shared" si="5"/>
        <v>0</v>
      </c>
      <c r="AR23" s="22">
        <f t="shared" si="6"/>
        <v>0</v>
      </c>
      <c r="AS23" s="22">
        <f t="shared" si="7"/>
        <v>0</v>
      </c>
      <c r="AT23" s="22">
        <f t="shared" si="8"/>
        <v>0</v>
      </c>
      <c r="AU23" s="22">
        <f t="shared" si="9"/>
        <v>0</v>
      </c>
      <c r="AV23" s="22">
        <f t="shared" si="10"/>
        <v>0</v>
      </c>
    </row>
    <row r="24" spans="1:48" ht="31.5" x14ac:dyDescent="0.25">
      <c r="A24" s="19" t="s">
        <v>45</v>
      </c>
      <c r="B24" s="20" t="s">
        <v>46</v>
      </c>
      <c r="C24" s="21" t="s">
        <v>98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2">
        <f t="shared" si="2"/>
        <v>0</v>
      </c>
      <c r="AO24" s="22">
        <f t="shared" si="3"/>
        <v>0</v>
      </c>
      <c r="AP24" s="22">
        <f t="shared" si="4"/>
        <v>0</v>
      </c>
      <c r="AQ24" s="22">
        <f t="shared" si="5"/>
        <v>0</v>
      </c>
      <c r="AR24" s="22">
        <f t="shared" si="6"/>
        <v>0</v>
      </c>
      <c r="AS24" s="22">
        <f t="shared" si="7"/>
        <v>0</v>
      </c>
      <c r="AT24" s="22">
        <f t="shared" si="8"/>
        <v>0</v>
      </c>
      <c r="AU24" s="22">
        <f t="shared" si="9"/>
        <v>0</v>
      </c>
      <c r="AV24" s="22">
        <f t="shared" si="10"/>
        <v>0</v>
      </c>
    </row>
    <row r="25" spans="1:48" ht="31.5" x14ac:dyDescent="0.25">
      <c r="A25" s="19" t="s">
        <v>47</v>
      </c>
      <c r="B25" s="20" t="s">
        <v>48</v>
      </c>
      <c r="C25" s="21" t="s">
        <v>98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2">
        <f t="shared" si="2"/>
        <v>0</v>
      </c>
      <c r="AO25" s="22">
        <f t="shared" si="3"/>
        <v>0</v>
      </c>
      <c r="AP25" s="22">
        <f t="shared" si="4"/>
        <v>0</v>
      </c>
      <c r="AQ25" s="22">
        <f t="shared" si="5"/>
        <v>0</v>
      </c>
      <c r="AR25" s="22">
        <f t="shared" si="6"/>
        <v>0</v>
      </c>
      <c r="AS25" s="22">
        <f t="shared" si="7"/>
        <v>0</v>
      </c>
      <c r="AT25" s="22">
        <f t="shared" si="8"/>
        <v>0</v>
      </c>
      <c r="AU25" s="22">
        <f t="shared" si="9"/>
        <v>0</v>
      </c>
      <c r="AV25" s="22">
        <f t="shared" si="10"/>
        <v>0</v>
      </c>
    </row>
    <row r="26" spans="1:48" ht="18.75" x14ac:dyDescent="0.25">
      <c r="A26" s="19" t="s">
        <v>49</v>
      </c>
      <c r="B26" s="20" t="s">
        <v>50</v>
      </c>
      <c r="C26" s="21" t="s">
        <v>98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2">
        <f t="shared" si="2"/>
        <v>0</v>
      </c>
      <c r="AO26" s="22">
        <f t="shared" si="3"/>
        <v>0</v>
      </c>
      <c r="AP26" s="22">
        <f t="shared" si="4"/>
        <v>0</v>
      </c>
      <c r="AQ26" s="22">
        <f t="shared" si="5"/>
        <v>0</v>
      </c>
      <c r="AR26" s="22">
        <f t="shared" si="6"/>
        <v>0</v>
      </c>
      <c r="AS26" s="22">
        <f t="shared" si="7"/>
        <v>0</v>
      </c>
      <c r="AT26" s="22">
        <f t="shared" si="8"/>
        <v>0</v>
      </c>
      <c r="AU26" s="22">
        <f t="shared" si="9"/>
        <v>0</v>
      </c>
      <c r="AV26" s="22">
        <f t="shared" si="10"/>
        <v>0</v>
      </c>
    </row>
    <row r="27" spans="1:48" ht="30.75" customHeight="1" x14ac:dyDescent="0.25">
      <c r="A27" s="19" t="s">
        <v>19</v>
      </c>
      <c r="B27" s="20" t="s">
        <v>20</v>
      </c>
      <c r="C27" s="21" t="s">
        <v>98</v>
      </c>
      <c r="D27" s="23">
        <f t="shared" ref="D27:AL27" si="12">D20</f>
        <v>0</v>
      </c>
      <c r="E27" s="23">
        <f t="shared" si="12"/>
        <v>0</v>
      </c>
      <c r="F27" s="23">
        <f t="shared" si="12"/>
        <v>0</v>
      </c>
      <c r="G27" s="23">
        <f t="shared" si="12"/>
        <v>0</v>
      </c>
      <c r="H27" s="23">
        <f t="shared" si="12"/>
        <v>0</v>
      </c>
      <c r="I27" s="23">
        <f t="shared" si="12"/>
        <v>0</v>
      </c>
      <c r="J27" s="23">
        <f t="shared" si="12"/>
        <v>0</v>
      </c>
      <c r="K27" s="23">
        <f t="shared" si="12"/>
        <v>0</v>
      </c>
      <c r="L27" s="23">
        <f t="shared" si="12"/>
        <v>0</v>
      </c>
      <c r="M27" s="23">
        <f t="shared" si="12"/>
        <v>0</v>
      </c>
      <c r="N27" s="23">
        <f t="shared" si="12"/>
        <v>5.936836949166663</v>
      </c>
      <c r="O27" s="23">
        <f t="shared" si="12"/>
        <v>0.8</v>
      </c>
      <c r="P27" s="23">
        <f t="shared" si="12"/>
        <v>0</v>
      </c>
      <c r="Q27" s="23">
        <f t="shared" si="12"/>
        <v>0</v>
      </c>
      <c r="R27" s="23">
        <f t="shared" si="12"/>
        <v>0</v>
      </c>
      <c r="S27" s="23">
        <f t="shared" si="12"/>
        <v>0</v>
      </c>
      <c r="T27" s="23">
        <f t="shared" si="12"/>
        <v>0</v>
      </c>
      <c r="U27" s="23">
        <f t="shared" si="12"/>
        <v>5</v>
      </c>
      <c r="V27" s="23">
        <f t="shared" si="12"/>
        <v>0</v>
      </c>
      <c r="W27" s="23">
        <f t="shared" si="12"/>
        <v>9.8435885192354817</v>
      </c>
      <c r="X27" s="23">
        <f t="shared" si="12"/>
        <v>0.5</v>
      </c>
      <c r="Y27" s="23">
        <f t="shared" si="12"/>
        <v>0</v>
      </c>
      <c r="Z27" s="23">
        <f t="shared" si="12"/>
        <v>0.6</v>
      </c>
      <c r="AA27" s="23">
        <f t="shared" si="12"/>
        <v>0</v>
      </c>
      <c r="AB27" s="23">
        <f t="shared" si="12"/>
        <v>0</v>
      </c>
      <c r="AC27" s="23">
        <f t="shared" si="12"/>
        <v>0</v>
      </c>
      <c r="AD27" s="23">
        <f t="shared" si="12"/>
        <v>5</v>
      </c>
      <c r="AE27" s="23">
        <f t="shared" si="12"/>
        <v>0</v>
      </c>
      <c r="AF27" s="23">
        <f t="shared" si="12"/>
        <v>1.356091939273987</v>
      </c>
      <c r="AG27" s="23">
        <f t="shared" si="12"/>
        <v>0</v>
      </c>
      <c r="AH27" s="23">
        <f t="shared" si="12"/>
        <v>0</v>
      </c>
      <c r="AI27" s="23">
        <f t="shared" si="12"/>
        <v>0</v>
      </c>
      <c r="AJ27" s="23">
        <f t="shared" si="12"/>
        <v>0</v>
      </c>
      <c r="AK27" s="23">
        <f t="shared" si="12"/>
        <v>0</v>
      </c>
      <c r="AL27" s="23">
        <f t="shared" si="12"/>
        <v>71</v>
      </c>
      <c r="AM27" s="23">
        <f>AM20</f>
        <v>0</v>
      </c>
      <c r="AN27" s="22">
        <f t="shared" si="2"/>
        <v>0</v>
      </c>
      <c r="AO27" s="22">
        <f t="shared" si="3"/>
        <v>17.136517407676131</v>
      </c>
      <c r="AP27" s="22">
        <f t="shared" si="4"/>
        <v>1.3</v>
      </c>
      <c r="AQ27" s="22">
        <f t="shared" si="5"/>
        <v>0</v>
      </c>
      <c r="AR27" s="22">
        <f t="shared" si="6"/>
        <v>0.6</v>
      </c>
      <c r="AS27" s="22">
        <f t="shared" si="7"/>
        <v>0</v>
      </c>
      <c r="AT27" s="22">
        <f t="shared" si="8"/>
        <v>0</v>
      </c>
      <c r="AU27" s="22">
        <f t="shared" si="9"/>
        <v>71</v>
      </c>
      <c r="AV27" s="22">
        <f t="shared" si="10"/>
        <v>10</v>
      </c>
    </row>
    <row r="28" spans="1:48" ht="30.75" customHeight="1" x14ac:dyDescent="0.25">
      <c r="A28" s="19" t="s">
        <v>1</v>
      </c>
      <c r="B28" s="20" t="s">
        <v>51</v>
      </c>
      <c r="C28" s="21" t="s">
        <v>98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4">
        <v>0</v>
      </c>
      <c r="W28" s="24">
        <v>3.2419077247254924</v>
      </c>
      <c r="X28" s="24">
        <v>0</v>
      </c>
      <c r="Y28" s="24">
        <v>0</v>
      </c>
      <c r="Z28" s="24">
        <v>0.6</v>
      </c>
      <c r="AA28" s="24">
        <v>0</v>
      </c>
      <c r="AB28" s="24">
        <v>0</v>
      </c>
      <c r="AC28" s="24">
        <v>0</v>
      </c>
      <c r="AD28" s="24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2">
        <f t="shared" si="2"/>
        <v>0</v>
      </c>
      <c r="AO28" s="22">
        <f t="shared" si="3"/>
        <v>3.2419077247254924</v>
      </c>
      <c r="AP28" s="22">
        <f t="shared" si="4"/>
        <v>0</v>
      </c>
      <c r="AQ28" s="22">
        <f t="shared" si="5"/>
        <v>0</v>
      </c>
      <c r="AR28" s="22">
        <f t="shared" si="6"/>
        <v>0.6</v>
      </c>
      <c r="AS28" s="22">
        <f t="shared" si="7"/>
        <v>0</v>
      </c>
      <c r="AT28" s="22">
        <f t="shared" si="8"/>
        <v>0</v>
      </c>
      <c r="AU28" s="22">
        <f t="shared" si="9"/>
        <v>0</v>
      </c>
      <c r="AV28" s="22">
        <f t="shared" si="10"/>
        <v>0</v>
      </c>
    </row>
    <row r="29" spans="1:48" ht="31.5" x14ac:dyDescent="0.25">
      <c r="A29" s="19" t="s">
        <v>2</v>
      </c>
      <c r="B29" s="20" t="s">
        <v>52</v>
      </c>
      <c r="C29" s="21" t="s">
        <v>98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2">
        <f t="shared" si="2"/>
        <v>0</v>
      </c>
      <c r="AO29" s="22">
        <f t="shared" si="3"/>
        <v>0</v>
      </c>
      <c r="AP29" s="22">
        <f t="shared" si="4"/>
        <v>0</v>
      </c>
      <c r="AQ29" s="22">
        <f t="shared" si="5"/>
        <v>0</v>
      </c>
      <c r="AR29" s="22">
        <f t="shared" si="6"/>
        <v>0</v>
      </c>
      <c r="AS29" s="22">
        <f t="shared" si="7"/>
        <v>0</v>
      </c>
      <c r="AT29" s="22">
        <f t="shared" si="8"/>
        <v>0</v>
      </c>
      <c r="AU29" s="22">
        <f t="shared" si="9"/>
        <v>0</v>
      </c>
      <c r="AV29" s="22">
        <f t="shared" si="10"/>
        <v>0</v>
      </c>
    </row>
    <row r="30" spans="1:48" ht="47.25" x14ac:dyDescent="0.25">
      <c r="A30" s="19" t="s">
        <v>31</v>
      </c>
      <c r="B30" s="20" t="s">
        <v>53</v>
      </c>
      <c r="C30" s="21" t="s">
        <v>98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2">
        <f t="shared" si="2"/>
        <v>0</v>
      </c>
      <c r="AO30" s="22">
        <f t="shared" si="3"/>
        <v>0</v>
      </c>
      <c r="AP30" s="22">
        <f t="shared" si="4"/>
        <v>0</v>
      </c>
      <c r="AQ30" s="22">
        <f t="shared" si="5"/>
        <v>0</v>
      </c>
      <c r="AR30" s="22">
        <f t="shared" si="6"/>
        <v>0</v>
      </c>
      <c r="AS30" s="22">
        <f t="shared" si="7"/>
        <v>0</v>
      </c>
      <c r="AT30" s="22">
        <f t="shared" si="8"/>
        <v>0</v>
      </c>
      <c r="AU30" s="22">
        <f t="shared" si="9"/>
        <v>0</v>
      </c>
      <c r="AV30" s="22">
        <f t="shared" si="10"/>
        <v>0</v>
      </c>
    </row>
    <row r="31" spans="1:48" ht="47.25" x14ac:dyDescent="0.25">
      <c r="A31" s="19" t="s">
        <v>30</v>
      </c>
      <c r="B31" s="20" t="s">
        <v>54</v>
      </c>
      <c r="C31" s="21" t="s">
        <v>98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2">
        <f t="shared" si="2"/>
        <v>0</v>
      </c>
      <c r="AO31" s="22">
        <f t="shared" si="3"/>
        <v>0</v>
      </c>
      <c r="AP31" s="22">
        <f t="shared" si="4"/>
        <v>0</v>
      </c>
      <c r="AQ31" s="22">
        <f t="shared" si="5"/>
        <v>0</v>
      </c>
      <c r="AR31" s="22">
        <f t="shared" si="6"/>
        <v>0</v>
      </c>
      <c r="AS31" s="22">
        <f t="shared" si="7"/>
        <v>0</v>
      </c>
      <c r="AT31" s="22">
        <f t="shared" si="8"/>
        <v>0</v>
      </c>
      <c r="AU31" s="22">
        <f t="shared" si="9"/>
        <v>0</v>
      </c>
      <c r="AV31" s="22">
        <f t="shared" si="10"/>
        <v>0</v>
      </c>
    </row>
    <row r="32" spans="1:48" ht="47.25" x14ac:dyDescent="0.25">
      <c r="A32" s="19" t="s">
        <v>25</v>
      </c>
      <c r="B32" s="20" t="s">
        <v>55</v>
      </c>
      <c r="C32" s="21" t="s">
        <v>98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2">
        <f t="shared" si="2"/>
        <v>0</v>
      </c>
      <c r="AO32" s="22">
        <f t="shared" si="3"/>
        <v>0</v>
      </c>
      <c r="AP32" s="22">
        <f t="shared" si="4"/>
        <v>0</v>
      </c>
      <c r="AQ32" s="22">
        <f t="shared" si="5"/>
        <v>0</v>
      </c>
      <c r="AR32" s="22">
        <f t="shared" si="6"/>
        <v>0</v>
      </c>
      <c r="AS32" s="22">
        <f t="shared" si="7"/>
        <v>0</v>
      </c>
      <c r="AT32" s="22">
        <f t="shared" si="8"/>
        <v>0</v>
      </c>
      <c r="AU32" s="22">
        <f t="shared" si="9"/>
        <v>0</v>
      </c>
      <c r="AV32" s="22">
        <f t="shared" si="10"/>
        <v>0</v>
      </c>
    </row>
    <row r="33" spans="1:48" ht="120.75" customHeight="1" x14ac:dyDescent="0.25">
      <c r="A33" s="28" t="s">
        <v>25</v>
      </c>
      <c r="B33" s="29" t="s">
        <v>212</v>
      </c>
      <c r="C33" s="30" t="s">
        <v>180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2">
        <f t="shared" ref="AN33:AN96" si="13">AE33+V33+M33+D33</f>
        <v>0</v>
      </c>
      <c r="AO33" s="22">
        <f t="shared" ref="AO33:AO96" si="14">AF33+W33+N33+E33</f>
        <v>0</v>
      </c>
      <c r="AP33" s="22">
        <f t="shared" ref="AP33:AP96" si="15">AG33+X33+O33+F33</f>
        <v>0</v>
      </c>
      <c r="AQ33" s="22">
        <f t="shared" ref="AQ33:AQ96" si="16">AH33+Y33+P33+G33</f>
        <v>0</v>
      </c>
      <c r="AR33" s="22">
        <f t="shared" ref="AR33:AR96" si="17">AI33+Z33+Q33+H33</f>
        <v>0</v>
      </c>
      <c r="AS33" s="22">
        <f t="shared" ref="AS33:AS96" si="18">AJ33+AA33+R33+I33</f>
        <v>0</v>
      </c>
      <c r="AT33" s="22">
        <f t="shared" ref="AT33:AT96" si="19">AK33+AB33+S33+J33</f>
        <v>0</v>
      </c>
      <c r="AU33" s="22">
        <f t="shared" ref="AU33:AU96" si="20">AL33+AC33+T33+K33</f>
        <v>0</v>
      </c>
      <c r="AV33" s="22">
        <f t="shared" ref="AV33:AV96" si="21">AM33+AD33+U33+L33</f>
        <v>0</v>
      </c>
    </row>
    <row r="34" spans="1:48" ht="60" x14ac:dyDescent="0.25">
      <c r="A34" s="28" t="s">
        <v>25</v>
      </c>
      <c r="B34" s="31" t="s">
        <v>194</v>
      </c>
      <c r="C34" s="30" t="s">
        <v>181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2">
        <f t="shared" si="13"/>
        <v>0</v>
      </c>
      <c r="AO34" s="22">
        <f t="shared" si="14"/>
        <v>0</v>
      </c>
      <c r="AP34" s="22">
        <f t="shared" si="15"/>
        <v>0</v>
      </c>
      <c r="AQ34" s="22">
        <f t="shared" si="16"/>
        <v>0</v>
      </c>
      <c r="AR34" s="22">
        <f t="shared" si="17"/>
        <v>0</v>
      </c>
      <c r="AS34" s="22">
        <f t="shared" si="18"/>
        <v>0</v>
      </c>
      <c r="AT34" s="22">
        <f t="shared" si="19"/>
        <v>0</v>
      </c>
      <c r="AU34" s="22">
        <f t="shared" si="20"/>
        <v>0</v>
      </c>
      <c r="AV34" s="22">
        <f t="shared" si="21"/>
        <v>0</v>
      </c>
    </row>
    <row r="35" spans="1:48" ht="31.5" x14ac:dyDescent="0.25">
      <c r="A35" s="28" t="s">
        <v>3</v>
      </c>
      <c r="B35" s="32" t="s">
        <v>57</v>
      </c>
      <c r="C35" s="30" t="s">
        <v>98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2">
        <f t="shared" si="13"/>
        <v>0</v>
      </c>
      <c r="AO35" s="22">
        <f t="shared" si="14"/>
        <v>0</v>
      </c>
      <c r="AP35" s="22">
        <f t="shared" si="15"/>
        <v>0</v>
      </c>
      <c r="AQ35" s="22">
        <f t="shared" si="16"/>
        <v>0</v>
      </c>
      <c r="AR35" s="22">
        <f t="shared" si="17"/>
        <v>0</v>
      </c>
      <c r="AS35" s="22">
        <f t="shared" si="18"/>
        <v>0</v>
      </c>
      <c r="AT35" s="22">
        <f t="shared" si="19"/>
        <v>0</v>
      </c>
      <c r="AU35" s="22">
        <f t="shared" si="20"/>
        <v>0</v>
      </c>
      <c r="AV35" s="22">
        <f t="shared" si="21"/>
        <v>0</v>
      </c>
    </row>
    <row r="36" spans="1:48" ht="47.25" x14ac:dyDescent="0.25">
      <c r="A36" s="28" t="s">
        <v>29</v>
      </c>
      <c r="B36" s="32" t="s">
        <v>58</v>
      </c>
      <c r="C36" s="30" t="s">
        <v>98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2">
        <f t="shared" si="13"/>
        <v>0</v>
      </c>
      <c r="AO36" s="22">
        <f t="shared" si="14"/>
        <v>0</v>
      </c>
      <c r="AP36" s="22">
        <f t="shared" si="15"/>
        <v>0</v>
      </c>
      <c r="AQ36" s="22">
        <f t="shared" si="16"/>
        <v>0</v>
      </c>
      <c r="AR36" s="22">
        <f t="shared" si="17"/>
        <v>0</v>
      </c>
      <c r="AS36" s="22">
        <f t="shared" si="18"/>
        <v>0</v>
      </c>
      <c r="AT36" s="22">
        <f t="shared" si="19"/>
        <v>0</v>
      </c>
      <c r="AU36" s="22">
        <f t="shared" si="20"/>
        <v>0</v>
      </c>
      <c r="AV36" s="22">
        <f t="shared" si="21"/>
        <v>0</v>
      </c>
    </row>
    <row r="37" spans="1:48" ht="31.5" x14ac:dyDescent="0.25">
      <c r="A37" s="28" t="s">
        <v>56</v>
      </c>
      <c r="B37" s="32" t="s">
        <v>59</v>
      </c>
      <c r="C37" s="30" t="s">
        <v>98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2">
        <f t="shared" si="13"/>
        <v>0</v>
      </c>
      <c r="AO37" s="22">
        <f t="shared" si="14"/>
        <v>0</v>
      </c>
      <c r="AP37" s="22">
        <f t="shared" si="15"/>
        <v>0</v>
      </c>
      <c r="AQ37" s="22">
        <f t="shared" si="16"/>
        <v>0</v>
      </c>
      <c r="AR37" s="22">
        <f t="shared" si="17"/>
        <v>0</v>
      </c>
      <c r="AS37" s="22">
        <f t="shared" si="18"/>
        <v>0</v>
      </c>
      <c r="AT37" s="22">
        <f t="shared" si="19"/>
        <v>0</v>
      </c>
      <c r="AU37" s="22">
        <f t="shared" si="20"/>
        <v>0</v>
      </c>
      <c r="AV37" s="22">
        <f t="shared" si="21"/>
        <v>0</v>
      </c>
    </row>
    <row r="38" spans="1:48" ht="31.5" x14ac:dyDescent="0.25">
      <c r="A38" s="28" t="s">
        <v>4</v>
      </c>
      <c r="B38" s="32" t="s">
        <v>60</v>
      </c>
      <c r="C38" s="30" t="s">
        <v>98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2">
        <f t="shared" si="13"/>
        <v>0</v>
      </c>
      <c r="AO38" s="22">
        <f t="shared" si="14"/>
        <v>0</v>
      </c>
      <c r="AP38" s="22">
        <f t="shared" si="15"/>
        <v>0</v>
      </c>
      <c r="AQ38" s="22">
        <f t="shared" si="16"/>
        <v>0</v>
      </c>
      <c r="AR38" s="22">
        <f t="shared" si="17"/>
        <v>0</v>
      </c>
      <c r="AS38" s="22">
        <f t="shared" si="18"/>
        <v>0</v>
      </c>
      <c r="AT38" s="22">
        <f t="shared" si="19"/>
        <v>0</v>
      </c>
      <c r="AU38" s="22">
        <f t="shared" si="20"/>
        <v>0</v>
      </c>
      <c r="AV38" s="22">
        <f t="shared" si="21"/>
        <v>0</v>
      </c>
    </row>
    <row r="39" spans="1:48" ht="31.5" x14ac:dyDescent="0.25">
      <c r="A39" s="28" t="s">
        <v>15</v>
      </c>
      <c r="B39" s="32" t="s">
        <v>60</v>
      </c>
      <c r="C39" s="30" t="s">
        <v>98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2">
        <f t="shared" si="13"/>
        <v>0</v>
      </c>
      <c r="AO39" s="22">
        <f t="shared" si="14"/>
        <v>0</v>
      </c>
      <c r="AP39" s="22">
        <f t="shared" si="15"/>
        <v>0</v>
      </c>
      <c r="AQ39" s="22">
        <f t="shared" si="16"/>
        <v>0</v>
      </c>
      <c r="AR39" s="22">
        <f t="shared" si="17"/>
        <v>0</v>
      </c>
      <c r="AS39" s="22">
        <f t="shared" si="18"/>
        <v>0</v>
      </c>
      <c r="AT39" s="22">
        <f t="shared" si="19"/>
        <v>0</v>
      </c>
      <c r="AU39" s="22">
        <f t="shared" si="20"/>
        <v>0</v>
      </c>
      <c r="AV39" s="22">
        <f t="shared" si="21"/>
        <v>0</v>
      </c>
    </row>
    <row r="40" spans="1:48" ht="51.75" customHeight="1" x14ac:dyDescent="0.25">
      <c r="A40" s="28" t="s">
        <v>16</v>
      </c>
      <c r="B40" s="32" t="s">
        <v>61</v>
      </c>
      <c r="C40" s="30" t="s">
        <v>98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2">
        <f t="shared" si="13"/>
        <v>0</v>
      </c>
      <c r="AO40" s="22">
        <f t="shared" si="14"/>
        <v>0</v>
      </c>
      <c r="AP40" s="22">
        <f t="shared" si="15"/>
        <v>0</v>
      </c>
      <c r="AQ40" s="22">
        <f t="shared" si="16"/>
        <v>0</v>
      </c>
      <c r="AR40" s="22">
        <f t="shared" si="17"/>
        <v>0</v>
      </c>
      <c r="AS40" s="22">
        <f t="shared" si="18"/>
        <v>0</v>
      </c>
      <c r="AT40" s="22">
        <f t="shared" si="19"/>
        <v>0</v>
      </c>
      <c r="AU40" s="22">
        <f t="shared" si="20"/>
        <v>0</v>
      </c>
      <c r="AV40" s="22">
        <f t="shared" si="21"/>
        <v>0</v>
      </c>
    </row>
    <row r="41" spans="1:48" ht="44.25" customHeight="1" x14ac:dyDescent="0.25">
      <c r="A41" s="28" t="s">
        <v>16</v>
      </c>
      <c r="B41" s="32" t="s">
        <v>62</v>
      </c>
      <c r="C41" s="30" t="s">
        <v>98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2">
        <f t="shared" si="13"/>
        <v>0</v>
      </c>
      <c r="AO41" s="22">
        <f t="shared" si="14"/>
        <v>0</v>
      </c>
      <c r="AP41" s="22">
        <f t="shared" si="15"/>
        <v>0</v>
      </c>
      <c r="AQ41" s="22">
        <f t="shared" si="16"/>
        <v>0</v>
      </c>
      <c r="AR41" s="22">
        <f t="shared" si="17"/>
        <v>0</v>
      </c>
      <c r="AS41" s="22">
        <f t="shared" si="18"/>
        <v>0</v>
      </c>
      <c r="AT41" s="22">
        <f t="shared" si="19"/>
        <v>0</v>
      </c>
      <c r="AU41" s="22">
        <f t="shared" si="20"/>
        <v>0</v>
      </c>
      <c r="AV41" s="22">
        <f t="shared" si="21"/>
        <v>0</v>
      </c>
    </row>
    <row r="42" spans="1:48" ht="45.75" customHeight="1" x14ac:dyDescent="0.25">
      <c r="A42" s="28" t="s">
        <v>16</v>
      </c>
      <c r="B42" s="32" t="s">
        <v>63</v>
      </c>
      <c r="C42" s="30" t="s">
        <v>98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2">
        <f t="shared" si="13"/>
        <v>0</v>
      </c>
      <c r="AO42" s="22">
        <f t="shared" si="14"/>
        <v>0</v>
      </c>
      <c r="AP42" s="22">
        <f t="shared" si="15"/>
        <v>0</v>
      </c>
      <c r="AQ42" s="22">
        <f t="shared" si="16"/>
        <v>0</v>
      </c>
      <c r="AR42" s="22">
        <f t="shared" si="17"/>
        <v>0</v>
      </c>
      <c r="AS42" s="22">
        <f t="shared" si="18"/>
        <v>0</v>
      </c>
      <c r="AT42" s="22">
        <f t="shared" si="19"/>
        <v>0</v>
      </c>
      <c r="AU42" s="22">
        <f t="shared" si="20"/>
        <v>0</v>
      </c>
      <c r="AV42" s="22">
        <f t="shared" si="21"/>
        <v>0</v>
      </c>
    </row>
    <row r="43" spans="1:48" ht="42" customHeight="1" x14ac:dyDescent="0.25">
      <c r="A43" s="28" t="s">
        <v>99</v>
      </c>
      <c r="B43" s="32" t="s">
        <v>61</v>
      </c>
      <c r="C43" s="30" t="s">
        <v>98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2">
        <f t="shared" si="13"/>
        <v>0</v>
      </c>
      <c r="AO43" s="22">
        <f t="shared" si="14"/>
        <v>0</v>
      </c>
      <c r="AP43" s="22">
        <f t="shared" si="15"/>
        <v>0</v>
      </c>
      <c r="AQ43" s="22">
        <f t="shared" si="16"/>
        <v>0</v>
      </c>
      <c r="AR43" s="22">
        <f t="shared" si="17"/>
        <v>0</v>
      </c>
      <c r="AS43" s="22">
        <f t="shared" si="18"/>
        <v>0</v>
      </c>
      <c r="AT43" s="22">
        <f t="shared" si="19"/>
        <v>0</v>
      </c>
      <c r="AU43" s="22">
        <f t="shared" si="20"/>
        <v>0</v>
      </c>
      <c r="AV43" s="22">
        <f t="shared" si="21"/>
        <v>0</v>
      </c>
    </row>
    <row r="44" spans="1:48" ht="57.75" customHeight="1" x14ac:dyDescent="0.25">
      <c r="A44" s="28" t="s">
        <v>99</v>
      </c>
      <c r="B44" s="32" t="s">
        <v>62</v>
      </c>
      <c r="C44" s="30" t="s">
        <v>98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2">
        <f t="shared" si="13"/>
        <v>0</v>
      </c>
      <c r="AO44" s="22">
        <f t="shared" si="14"/>
        <v>0</v>
      </c>
      <c r="AP44" s="22">
        <f t="shared" si="15"/>
        <v>0</v>
      </c>
      <c r="AQ44" s="22">
        <f t="shared" si="16"/>
        <v>0</v>
      </c>
      <c r="AR44" s="22">
        <f t="shared" si="17"/>
        <v>0</v>
      </c>
      <c r="AS44" s="22">
        <f t="shared" si="18"/>
        <v>0</v>
      </c>
      <c r="AT44" s="22">
        <f t="shared" si="19"/>
        <v>0</v>
      </c>
      <c r="AU44" s="22">
        <f t="shared" si="20"/>
        <v>0</v>
      </c>
      <c r="AV44" s="22">
        <f t="shared" si="21"/>
        <v>0</v>
      </c>
    </row>
    <row r="45" spans="1:48" ht="54" customHeight="1" x14ac:dyDescent="0.25">
      <c r="A45" s="28" t="s">
        <v>99</v>
      </c>
      <c r="B45" s="32" t="s">
        <v>63</v>
      </c>
      <c r="C45" s="30" t="s">
        <v>98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2">
        <f t="shared" si="13"/>
        <v>0</v>
      </c>
      <c r="AO45" s="22">
        <f t="shared" si="14"/>
        <v>0</v>
      </c>
      <c r="AP45" s="22">
        <f t="shared" si="15"/>
        <v>0</v>
      </c>
      <c r="AQ45" s="22">
        <f t="shared" si="16"/>
        <v>0</v>
      </c>
      <c r="AR45" s="22">
        <f t="shared" si="17"/>
        <v>0</v>
      </c>
      <c r="AS45" s="22">
        <f t="shared" si="18"/>
        <v>0</v>
      </c>
      <c r="AT45" s="22">
        <f t="shared" si="19"/>
        <v>0</v>
      </c>
      <c r="AU45" s="22">
        <f t="shared" si="20"/>
        <v>0</v>
      </c>
      <c r="AV45" s="22">
        <f t="shared" si="21"/>
        <v>0</v>
      </c>
    </row>
    <row r="46" spans="1:48" ht="67.5" customHeight="1" x14ac:dyDescent="0.25">
      <c r="A46" s="28" t="s">
        <v>100</v>
      </c>
      <c r="B46" s="32" t="s">
        <v>61</v>
      </c>
      <c r="C46" s="30" t="s">
        <v>98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2">
        <f t="shared" si="13"/>
        <v>0</v>
      </c>
      <c r="AO46" s="22">
        <f t="shared" si="14"/>
        <v>0</v>
      </c>
      <c r="AP46" s="22">
        <f t="shared" si="15"/>
        <v>0</v>
      </c>
      <c r="AQ46" s="22">
        <f t="shared" si="16"/>
        <v>0</v>
      </c>
      <c r="AR46" s="22">
        <f t="shared" si="17"/>
        <v>0</v>
      </c>
      <c r="AS46" s="22">
        <f t="shared" si="18"/>
        <v>0</v>
      </c>
      <c r="AT46" s="22">
        <f t="shared" si="19"/>
        <v>0</v>
      </c>
      <c r="AU46" s="22">
        <f t="shared" si="20"/>
        <v>0</v>
      </c>
      <c r="AV46" s="22">
        <f t="shared" si="21"/>
        <v>0</v>
      </c>
    </row>
    <row r="47" spans="1:48" ht="36.75" customHeight="1" x14ac:dyDescent="0.25">
      <c r="A47" s="28" t="s">
        <v>100</v>
      </c>
      <c r="B47" s="32" t="s">
        <v>62</v>
      </c>
      <c r="C47" s="30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2">
        <f t="shared" si="13"/>
        <v>0</v>
      </c>
      <c r="AO47" s="22">
        <f t="shared" si="14"/>
        <v>0</v>
      </c>
      <c r="AP47" s="22">
        <f t="shared" si="15"/>
        <v>0</v>
      </c>
      <c r="AQ47" s="22">
        <f t="shared" si="16"/>
        <v>0</v>
      </c>
      <c r="AR47" s="22">
        <f t="shared" si="17"/>
        <v>0</v>
      </c>
      <c r="AS47" s="22">
        <f t="shared" si="18"/>
        <v>0</v>
      </c>
      <c r="AT47" s="22">
        <f t="shared" si="19"/>
        <v>0</v>
      </c>
      <c r="AU47" s="22">
        <f t="shared" si="20"/>
        <v>0</v>
      </c>
      <c r="AV47" s="22">
        <f t="shared" si="21"/>
        <v>0</v>
      </c>
    </row>
    <row r="48" spans="1:48" ht="41.25" customHeight="1" x14ac:dyDescent="0.25">
      <c r="A48" s="28" t="s">
        <v>100</v>
      </c>
      <c r="B48" s="32" t="s">
        <v>63</v>
      </c>
      <c r="C48" s="30" t="s">
        <v>98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2">
        <f t="shared" si="13"/>
        <v>0</v>
      </c>
      <c r="AO48" s="22">
        <f t="shared" si="14"/>
        <v>0</v>
      </c>
      <c r="AP48" s="22">
        <f t="shared" si="15"/>
        <v>0</v>
      </c>
      <c r="AQ48" s="22">
        <f t="shared" si="16"/>
        <v>0</v>
      </c>
      <c r="AR48" s="22">
        <f t="shared" si="17"/>
        <v>0</v>
      </c>
      <c r="AS48" s="22">
        <f t="shared" si="18"/>
        <v>0</v>
      </c>
      <c r="AT48" s="22">
        <f t="shared" si="19"/>
        <v>0</v>
      </c>
      <c r="AU48" s="22">
        <f t="shared" si="20"/>
        <v>0</v>
      </c>
      <c r="AV48" s="22">
        <f t="shared" si="21"/>
        <v>0</v>
      </c>
    </row>
    <row r="49" spans="1:48" ht="31.5" customHeight="1" x14ac:dyDescent="0.25">
      <c r="A49" s="28" t="s">
        <v>101</v>
      </c>
      <c r="B49" s="32" t="s">
        <v>61</v>
      </c>
      <c r="C49" s="30" t="s">
        <v>98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2">
        <f t="shared" si="13"/>
        <v>0</v>
      </c>
      <c r="AO49" s="22">
        <f t="shared" si="14"/>
        <v>0</v>
      </c>
      <c r="AP49" s="22">
        <f t="shared" si="15"/>
        <v>0</v>
      </c>
      <c r="AQ49" s="22">
        <f t="shared" si="16"/>
        <v>0</v>
      </c>
      <c r="AR49" s="22">
        <f t="shared" si="17"/>
        <v>0</v>
      </c>
      <c r="AS49" s="22">
        <f t="shared" si="18"/>
        <v>0</v>
      </c>
      <c r="AT49" s="22">
        <f t="shared" si="19"/>
        <v>0</v>
      </c>
      <c r="AU49" s="22">
        <f t="shared" si="20"/>
        <v>0</v>
      </c>
      <c r="AV49" s="22">
        <f t="shared" si="21"/>
        <v>0</v>
      </c>
    </row>
    <row r="50" spans="1:48" ht="31.5" customHeight="1" x14ac:dyDescent="0.25">
      <c r="A50" s="28" t="s">
        <v>101</v>
      </c>
      <c r="B50" s="32" t="s">
        <v>62</v>
      </c>
      <c r="C50" s="30" t="s">
        <v>98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2">
        <f t="shared" si="13"/>
        <v>0</v>
      </c>
      <c r="AO50" s="22">
        <f t="shared" si="14"/>
        <v>0</v>
      </c>
      <c r="AP50" s="22">
        <f t="shared" si="15"/>
        <v>0</v>
      </c>
      <c r="AQ50" s="22">
        <f t="shared" si="16"/>
        <v>0</v>
      </c>
      <c r="AR50" s="22">
        <f t="shared" si="17"/>
        <v>0</v>
      </c>
      <c r="AS50" s="22">
        <f t="shared" si="18"/>
        <v>0</v>
      </c>
      <c r="AT50" s="22">
        <f t="shared" si="19"/>
        <v>0</v>
      </c>
      <c r="AU50" s="22">
        <f t="shared" si="20"/>
        <v>0</v>
      </c>
      <c r="AV50" s="22">
        <f t="shared" si="21"/>
        <v>0</v>
      </c>
    </row>
    <row r="51" spans="1:48" ht="24.75" customHeight="1" x14ac:dyDescent="0.25">
      <c r="A51" s="19" t="s">
        <v>101</v>
      </c>
      <c r="B51" s="20" t="s">
        <v>63</v>
      </c>
      <c r="C51" s="21" t="s">
        <v>98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2">
        <f t="shared" si="13"/>
        <v>0</v>
      </c>
      <c r="AO51" s="22">
        <f t="shared" si="14"/>
        <v>0</v>
      </c>
      <c r="AP51" s="22">
        <f t="shared" si="15"/>
        <v>0</v>
      </c>
      <c r="AQ51" s="22">
        <f t="shared" si="16"/>
        <v>0</v>
      </c>
      <c r="AR51" s="22">
        <f t="shared" si="17"/>
        <v>0</v>
      </c>
      <c r="AS51" s="22">
        <f t="shared" si="18"/>
        <v>0</v>
      </c>
      <c r="AT51" s="22">
        <f t="shared" si="19"/>
        <v>0</v>
      </c>
      <c r="AU51" s="22">
        <f t="shared" si="20"/>
        <v>0</v>
      </c>
      <c r="AV51" s="22">
        <f t="shared" si="21"/>
        <v>0</v>
      </c>
    </row>
    <row r="52" spans="1:48" ht="33.75" customHeight="1" x14ac:dyDescent="0.25">
      <c r="A52" s="19" t="s">
        <v>5</v>
      </c>
      <c r="B52" s="20" t="s">
        <v>64</v>
      </c>
      <c r="C52" s="21" t="s">
        <v>98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4">
        <v>0</v>
      </c>
      <c r="W52" s="24">
        <v>3.2419077247254924</v>
      </c>
      <c r="X52" s="24">
        <v>0</v>
      </c>
      <c r="Y52" s="24">
        <v>0</v>
      </c>
      <c r="Z52" s="24">
        <v>0.6</v>
      </c>
      <c r="AA52" s="24">
        <v>0</v>
      </c>
      <c r="AB52" s="24">
        <v>0</v>
      </c>
      <c r="AC52" s="24">
        <v>0</v>
      </c>
      <c r="AD52" s="24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2">
        <f t="shared" si="13"/>
        <v>0</v>
      </c>
      <c r="AO52" s="22">
        <f t="shared" si="14"/>
        <v>3.2419077247254924</v>
      </c>
      <c r="AP52" s="22">
        <f t="shared" si="15"/>
        <v>0</v>
      </c>
      <c r="AQ52" s="22">
        <f t="shared" si="16"/>
        <v>0</v>
      </c>
      <c r="AR52" s="22">
        <f t="shared" si="17"/>
        <v>0.6</v>
      </c>
      <c r="AS52" s="22">
        <f t="shared" si="18"/>
        <v>0</v>
      </c>
      <c r="AT52" s="22">
        <f t="shared" si="19"/>
        <v>0</v>
      </c>
      <c r="AU52" s="22">
        <f t="shared" si="20"/>
        <v>0</v>
      </c>
      <c r="AV52" s="22">
        <f t="shared" si="21"/>
        <v>0</v>
      </c>
    </row>
    <row r="53" spans="1:48" ht="63" customHeight="1" x14ac:dyDescent="0.25">
      <c r="A53" s="28" t="s">
        <v>28</v>
      </c>
      <c r="B53" s="32" t="s">
        <v>65</v>
      </c>
      <c r="C53" s="30" t="s">
        <v>98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3.2419077247254924</v>
      </c>
      <c r="X53" s="24">
        <v>0</v>
      </c>
      <c r="Y53" s="24">
        <v>0</v>
      </c>
      <c r="Z53" s="24">
        <v>0.6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2">
        <f t="shared" si="13"/>
        <v>0</v>
      </c>
      <c r="AO53" s="22">
        <f t="shared" si="14"/>
        <v>3.2419077247254924</v>
      </c>
      <c r="AP53" s="22">
        <f t="shared" si="15"/>
        <v>0</v>
      </c>
      <c r="AQ53" s="22">
        <f t="shared" si="16"/>
        <v>0</v>
      </c>
      <c r="AR53" s="22">
        <f t="shared" si="17"/>
        <v>0.6</v>
      </c>
      <c r="AS53" s="22">
        <f t="shared" si="18"/>
        <v>0</v>
      </c>
      <c r="AT53" s="22">
        <f t="shared" si="19"/>
        <v>0</v>
      </c>
      <c r="AU53" s="22">
        <f t="shared" si="20"/>
        <v>0</v>
      </c>
      <c r="AV53" s="22">
        <f t="shared" si="21"/>
        <v>0</v>
      </c>
    </row>
    <row r="54" spans="1:48" ht="31.5" x14ac:dyDescent="0.25">
      <c r="A54" s="28" t="s">
        <v>28</v>
      </c>
      <c r="B54" s="32" t="s">
        <v>165</v>
      </c>
      <c r="C54" s="30" t="s">
        <v>182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3.2419077247254924</v>
      </c>
      <c r="X54" s="24">
        <v>0</v>
      </c>
      <c r="Y54" s="24">
        <v>0</v>
      </c>
      <c r="Z54" s="24">
        <v>0.6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2">
        <f t="shared" si="13"/>
        <v>0</v>
      </c>
      <c r="AO54" s="22">
        <f t="shared" si="14"/>
        <v>3.2419077247254924</v>
      </c>
      <c r="AP54" s="22">
        <f t="shared" si="15"/>
        <v>0</v>
      </c>
      <c r="AQ54" s="22">
        <f t="shared" si="16"/>
        <v>0</v>
      </c>
      <c r="AR54" s="22">
        <f t="shared" si="17"/>
        <v>0.6</v>
      </c>
      <c r="AS54" s="22">
        <f t="shared" si="18"/>
        <v>0</v>
      </c>
      <c r="AT54" s="22">
        <f t="shared" si="19"/>
        <v>0</v>
      </c>
      <c r="AU54" s="22">
        <f t="shared" si="20"/>
        <v>0</v>
      </c>
      <c r="AV54" s="22">
        <f t="shared" si="21"/>
        <v>0</v>
      </c>
    </row>
    <row r="55" spans="1:48" ht="31.5" x14ac:dyDescent="0.25">
      <c r="A55" s="28" t="s">
        <v>28</v>
      </c>
      <c r="B55" s="32" t="s">
        <v>174</v>
      </c>
      <c r="C55" s="30" t="s">
        <v>183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2">
        <f t="shared" si="13"/>
        <v>0</v>
      </c>
      <c r="AO55" s="22">
        <f t="shared" si="14"/>
        <v>0</v>
      </c>
      <c r="AP55" s="22">
        <f t="shared" si="15"/>
        <v>0</v>
      </c>
      <c r="AQ55" s="22">
        <f t="shared" si="16"/>
        <v>0</v>
      </c>
      <c r="AR55" s="22">
        <f t="shared" si="17"/>
        <v>0</v>
      </c>
      <c r="AS55" s="22">
        <f t="shared" si="18"/>
        <v>0</v>
      </c>
      <c r="AT55" s="22">
        <f t="shared" si="19"/>
        <v>0</v>
      </c>
      <c r="AU55" s="22">
        <f t="shared" si="20"/>
        <v>0</v>
      </c>
      <c r="AV55" s="22">
        <f t="shared" si="21"/>
        <v>0</v>
      </c>
    </row>
    <row r="56" spans="1:48" ht="45" customHeight="1" x14ac:dyDescent="0.25">
      <c r="A56" s="28" t="s">
        <v>28</v>
      </c>
      <c r="B56" s="32" t="s">
        <v>175</v>
      </c>
      <c r="C56" s="30" t="s">
        <v>184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2">
        <f t="shared" si="13"/>
        <v>0</v>
      </c>
      <c r="AO56" s="22">
        <f t="shared" si="14"/>
        <v>0</v>
      </c>
      <c r="AP56" s="22">
        <f t="shared" si="15"/>
        <v>0</v>
      </c>
      <c r="AQ56" s="22">
        <f t="shared" si="16"/>
        <v>0</v>
      </c>
      <c r="AR56" s="22">
        <f t="shared" si="17"/>
        <v>0</v>
      </c>
      <c r="AS56" s="22">
        <f t="shared" si="18"/>
        <v>0</v>
      </c>
      <c r="AT56" s="22">
        <f t="shared" si="19"/>
        <v>0</v>
      </c>
      <c r="AU56" s="22">
        <f t="shared" si="20"/>
        <v>0</v>
      </c>
      <c r="AV56" s="22">
        <f t="shared" si="21"/>
        <v>0</v>
      </c>
    </row>
    <row r="57" spans="1:48" ht="87.75" customHeight="1" x14ac:dyDescent="0.25">
      <c r="A57" s="28" t="s">
        <v>27</v>
      </c>
      <c r="B57" s="33" t="s">
        <v>66</v>
      </c>
      <c r="C57" s="30" t="s">
        <v>98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2">
        <f t="shared" si="13"/>
        <v>0</v>
      </c>
      <c r="AO57" s="22">
        <f t="shared" si="14"/>
        <v>0</v>
      </c>
      <c r="AP57" s="22">
        <f t="shared" si="15"/>
        <v>0</v>
      </c>
      <c r="AQ57" s="22">
        <f t="shared" si="16"/>
        <v>0</v>
      </c>
      <c r="AR57" s="22">
        <f t="shared" si="17"/>
        <v>0</v>
      </c>
      <c r="AS57" s="22">
        <f t="shared" si="18"/>
        <v>0</v>
      </c>
      <c r="AT57" s="22">
        <f t="shared" si="19"/>
        <v>0</v>
      </c>
      <c r="AU57" s="22">
        <f t="shared" si="20"/>
        <v>0</v>
      </c>
      <c r="AV57" s="22">
        <f t="shared" si="21"/>
        <v>0</v>
      </c>
    </row>
    <row r="58" spans="1:48" ht="60.75" customHeight="1" x14ac:dyDescent="0.25">
      <c r="A58" s="19" t="s">
        <v>27</v>
      </c>
      <c r="B58" s="20" t="s">
        <v>166</v>
      </c>
      <c r="C58" s="21" t="s">
        <v>185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22">
        <f t="shared" si="13"/>
        <v>0</v>
      </c>
      <c r="AO58" s="22">
        <f t="shared" si="14"/>
        <v>0</v>
      </c>
      <c r="AP58" s="22">
        <f t="shared" si="15"/>
        <v>0</v>
      </c>
      <c r="AQ58" s="22">
        <f t="shared" si="16"/>
        <v>0</v>
      </c>
      <c r="AR58" s="22">
        <f t="shared" si="17"/>
        <v>0</v>
      </c>
      <c r="AS58" s="22">
        <f t="shared" si="18"/>
        <v>0</v>
      </c>
      <c r="AT58" s="22">
        <f t="shared" si="19"/>
        <v>0</v>
      </c>
      <c r="AU58" s="22">
        <f t="shared" si="20"/>
        <v>0</v>
      </c>
      <c r="AV58" s="22">
        <f t="shared" si="21"/>
        <v>0</v>
      </c>
    </row>
    <row r="59" spans="1:48" ht="42" customHeight="1" x14ac:dyDescent="0.25">
      <c r="A59" s="19" t="s">
        <v>6</v>
      </c>
      <c r="B59" s="20" t="s">
        <v>67</v>
      </c>
      <c r="C59" s="21" t="s">
        <v>98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5.936836949166663</v>
      </c>
      <c r="O59" s="23">
        <v>0.8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5</v>
      </c>
      <c r="V59" s="23">
        <v>0</v>
      </c>
      <c r="W59" s="24">
        <v>6.6016807945099885</v>
      </c>
      <c r="X59" s="24">
        <v>0.5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5</v>
      </c>
      <c r="AE59" s="23">
        <v>0</v>
      </c>
      <c r="AF59" s="82">
        <f>SUM(AF60,AF71,AF75,AF86)</f>
        <v>1.356091939273987</v>
      </c>
      <c r="AG59" s="82">
        <f t="shared" ref="AG59:AM59" si="22">SUM(AG60,AG71,AG75,AG86)</f>
        <v>0</v>
      </c>
      <c r="AH59" s="82">
        <f t="shared" si="22"/>
        <v>0</v>
      </c>
      <c r="AI59" s="82">
        <f t="shared" si="22"/>
        <v>0</v>
      </c>
      <c r="AJ59" s="82">
        <f t="shared" si="22"/>
        <v>0</v>
      </c>
      <c r="AK59" s="82">
        <f t="shared" si="22"/>
        <v>0</v>
      </c>
      <c r="AL59" s="82">
        <f t="shared" si="22"/>
        <v>71</v>
      </c>
      <c r="AM59" s="82">
        <f t="shared" si="22"/>
        <v>0</v>
      </c>
      <c r="AN59" s="22">
        <f t="shared" si="13"/>
        <v>0</v>
      </c>
      <c r="AO59" s="22">
        <f t="shared" si="14"/>
        <v>13.894609682950637</v>
      </c>
      <c r="AP59" s="22">
        <f t="shared" si="15"/>
        <v>1.3</v>
      </c>
      <c r="AQ59" s="22">
        <f t="shared" si="16"/>
        <v>0</v>
      </c>
      <c r="AR59" s="22">
        <f t="shared" si="17"/>
        <v>0</v>
      </c>
      <c r="AS59" s="22">
        <f t="shared" si="18"/>
        <v>0</v>
      </c>
      <c r="AT59" s="22">
        <f t="shared" si="19"/>
        <v>0</v>
      </c>
      <c r="AU59" s="22">
        <f t="shared" si="20"/>
        <v>71</v>
      </c>
      <c r="AV59" s="22">
        <f t="shared" si="21"/>
        <v>10</v>
      </c>
    </row>
    <row r="60" spans="1:48" ht="47.25" x14ac:dyDescent="0.25">
      <c r="A60" s="28" t="s">
        <v>7</v>
      </c>
      <c r="B60" s="32" t="s">
        <v>68</v>
      </c>
      <c r="C60" s="21" t="s">
        <v>98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2">
        <f t="shared" si="13"/>
        <v>0</v>
      </c>
      <c r="AO60" s="22">
        <f t="shared" si="14"/>
        <v>0</v>
      </c>
      <c r="AP60" s="22">
        <f t="shared" si="15"/>
        <v>0</v>
      </c>
      <c r="AQ60" s="22">
        <f t="shared" si="16"/>
        <v>0</v>
      </c>
      <c r="AR60" s="22">
        <f t="shared" si="17"/>
        <v>0</v>
      </c>
      <c r="AS60" s="22">
        <f t="shared" si="18"/>
        <v>0</v>
      </c>
      <c r="AT60" s="22">
        <f t="shared" si="19"/>
        <v>0</v>
      </c>
      <c r="AU60" s="22">
        <f t="shared" si="20"/>
        <v>0</v>
      </c>
      <c r="AV60" s="22">
        <f t="shared" si="21"/>
        <v>0</v>
      </c>
    </row>
    <row r="61" spans="1:48" ht="50.25" customHeight="1" x14ac:dyDescent="0.25">
      <c r="A61" s="19" t="s">
        <v>17</v>
      </c>
      <c r="B61" s="20" t="s">
        <v>69</v>
      </c>
      <c r="C61" s="21" t="s">
        <v>98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2">
        <f t="shared" si="13"/>
        <v>0</v>
      </c>
      <c r="AO61" s="22">
        <f t="shared" si="14"/>
        <v>0</v>
      </c>
      <c r="AP61" s="22">
        <f t="shared" si="15"/>
        <v>0</v>
      </c>
      <c r="AQ61" s="22">
        <f t="shared" si="16"/>
        <v>0</v>
      </c>
      <c r="AR61" s="22">
        <f t="shared" si="17"/>
        <v>0</v>
      </c>
      <c r="AS61" s="22">
        <f t="shared" si="18"/>
        <v>0</v>
      </c>
      <c r="AT61" s="22">
        <f t="shared" si="19"/>
        <v>0</v>
      </c>
      <c r="AU61" s="22">
        <f t="shared" si="20"/>
        <v>0</v>
      </c>
      <c r="AV61" s="22">
        <f t="shared" si="21"/>
        <v>0</v>
      </c>
    </row>
    <row r="62" spans="1:48" ht="41.25" customHeight="1" x14ac:dyDescent="0.25">
      <c r="A62" s="28" t="s">
        <v>18</v>
      </c>
      <c r="B62" s="33" t="s">
        <v>70</v>
      </c>
      <c r="C62" s="30" t="s">
        <v>98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5.936836949166663</v>
      </c>
      <c r="O62" s="23">
        <v>0.8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5</v>
      </c>
      <c r="V62" s="23">
        <v>0</v>
      </c>
      <c r="W62" s="23">
        <v>6.6016807945099885</v>
      </c>
      <c r="X62" s="23">
        <v>0.5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5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2">
        <f t="shared" si="13"/>
        <v>0</v>
      </c>
      <c r="AO62" s="22">
        <f t="shared" si="14"/>
        <v>12.538517743676652</v>
      </c>
      <c r="AP62" s="22">
        <f t="shared" si="15"/>
        <v>1.3</v>
      </c>
      <c r="AQ62" s="22">
        <f t="shared" si="16"/>
        <v>0</v>
      </c>
      <c r="AR62" s="22">
        <f t="shared" si="17"/>
        <v>0</v>
      </c>
      <c r="AS62" s="22">
        <f t="shared" si="18"/>
        <v>0</v>
      </c>
      <c r="AT62" s="22">
        <f t="shared" si="19"/>
        <v>0</v>
      </c>
      <c r="AU62" s="22">
        <f t="shared" si="20"/>
        <v>0</v>
      </c>
      <c r="AV62" s="22">
        <f t="shared" si="21"/>
        <v>10</v>
      </c>
    </row>
    <row r="63" spans="1:48" ht="31.5" x14ac:dyDescent="0.25">
      <c r="A63" s="19" t="s">
        <v>18</v>
      </c>
      <c r="B63" s="20" t="s">
        <v>173</v>
      </c>
      <c r="C63" s="21" t="s">
        <v>186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22">
        <f t="shared" si="13"/>
        <v>0</v>
      </c>
      <c r="AO63" s="22">
        <f t="shared" si="14"/>
        <v>0</v>
      </c>
      <c r="AP63" s="22">
        <f t="shared" si="15"/>
        <v>0</v>
      </c>
      <c r="AQ63" s="22">
        <f t="shared" si="16"/>
        <v>0</v>
      </c>
      <c r="AR63" s="22">
        <f t="shared" si="17"/>
        <v>0</v>
      </c>
      <c r="AS63" s="22">
        <f t="shared" si="18"/>
        <v>0</v>
      </c>
      <c r="AT63" s="22">
        <f t="shared" si="19"/>
        <v>0</v>
      </c>
      <c r="AU63" s="22">
        <f t="shared" si="20"/>
        <v>0</v>
      </c>
      <c r="AV63" s="22">
        <f t="shared" si="21"/>
        <v>0</v>
      </c>
    </row>
    <row r="64" spans="1:48" ht="31.5" x14ac:dyDescent="0.25">
      <c r="A64" s="19" t="s">
        <v>18</v>
      </c>
      <c r="B64" s="20" t="s">
        <v>167</v>
      </c>
      <c r="C64" s="21" t="s">
        <v>187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24">
        <v>0</v>
      </c>
      <c r="W64" s="24">
        <v>0</v>
      </c>
      <c r="X64" s="24">
        <v>0.8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22">
        <f t="shared" si="13"/>
        <v>0</v>
      </c>
      <c r="AO64" s="22">
        <f t="shared" si="14"/>
        <v>0</v>
      </c>
      <c r="AP64" s="22">
        <f t="shared" si="15"/>
        <v>0.8</v>
      </c>
      <c r="AQ64" s="22">
        <f t="shared" si="16"/>
        <v>0</v>
      </c>
      <c r="AR64" s="22">
        <f t="shared" si="17"/>
        <v>0</v>
      </c>
      <c r="AS64" s="22">
        <f t="shared" si="18"/>
        <v>0</v>
      </c>
      <c r="AT64" s="22">
        <f t="shared" si="19"/>
        <v>0</v>
      </c>
      <c r="AU64" s="22">
        <f t="shared" si="20"/>
        <v>0</v>
      </c>
      <c r="AV64" s="22">
        <f t="shared" si="21"/>
        <v>0</v>
      </c>
    </row>
    <row r="65" spans="1:48" ht="31.5" x14ac:dyDescent="0.25">
      <c r="A65" s="28" t="s">
        <v>18</v>
      </c>
      <c r="B65" s="32" t="s">
        <v>168</v>
      </c>
      <c r="C65" s="21" t="s">
        <v>188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34">
        <v>0</v>
      </c>
      <c r="X65" s="3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2">
        <f t="shared" si="13"/>
        <v>0</v>
      </c>
      <c r="AO65" s="22">
        <f t="shared" si="14"/>
        <v>0</v>
      </c>
      <c r="AP65" s="22">
        <f t="shared" si="15"/>
        <v>0</v>
      </c>
      <c r="AQ65" s="22">
        <f t="shared" si="16"/>
        <v>0</v>
      </c>
      <c r="AR65" s="22">
        <f t="shared" si="17"/>
        <v>0</v>
      </c>
      <c r="AS65" s="22">
        <f t="shared" si="18"/>
        <v>0</v>
      </c>
      <c r="AT65" s="22">
        <f t="shared" si="19"/>
        <v>0</v>
      </c>
      <c r="AU65" s="22">
        <f t="shared" si="20"/>
        <v>0</v>
      </c>
      <c r="AV65" s="22">
        <f t="shared" si="21"/>
        <v>0</v>
      </c>
    </row>
    <row r="66" spans="1:48" ht="31.5" x14ac:dyDescent="0.25">
      <c r="A66" s="19" t="s">
        <v>18</v>
      </c>
      <c r="B66" s="20" t="s">
        <v>169</v>
      </c>
      <c r="C66" s="21" t="s">
        <v>189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6.6016807945099885</v>
      </c>
      <c r="X66" s="24">
        <v>0.5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5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2">
        <f t="shared" si="13"/>
        <v>0</v>
      </c>
      <c r="AO66" s="22">
        <f t="shared" si="14"/>
        <v>6.6016807945099885</v>
      </c>
      <c r="AP66" s="22">
        <f t="shared" si="15"/>
        <v>0.5</v>
      </c>
      <c r="AQ66" s="22">
        <f t="shared" si="16"/>
        <v>0</v>
      </c>
      <c r="AR66" s="22">
        <f t="shared" si="17"/>
        <v>0</v>
      </c>
      <c r="AS66" s="22">
        <f t="shared" si="18"/>
        <v>0</v>
      </c>
      <c r="AT66" s="22">
        <f t="shared" si="19"/>
        <v>0</v>
      </c>
      <c r="AU66" s="22">
        <f t="shared" si="20"/>
        <v>0</v>
      </c>
      <c r="AV66" s="22">
        <f t="shared" si="21"/>
        <v>5</v>
      </c>
    </row>
    <row r="67" spans="1:48" ht="31.5" x14ac:dyDescent="0.25">
      <c r="A67" s="28" t="s">
        <v>18</v>
      </c>
      <c r="B67" s="33" t="s">
        <v>170</v>
      </c>
      <c r="C67" s="30" t="s">
        <v>190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2">
        <f t="shared" si="13"/>
        <v>0</v>
      </c>
      <c r="AO67" s="22">
        <f t="shared" si="14"/>
        <v>0</v>
      </c>
      <c r="AP67" s="22">
        <f t="shared" si="15"/>
        <v>0</v>
      </c>
      <c r="AQ67" s="22">
        <f t="shared" si="16"/>
        <v>0</v>
      </c>
      <c r="AR67" s="22">
        <f t="shared" si="17"/>
        <v>0</v>
      </c>
      <c r="AS67" s="22">
        <f t="shared" si="18"/>
        <v>0</v>
      </c>
      <c r="AT67" s="22">
        <f t="shared" si="19"/>
        <v>0</v>
      </c>
      <c r="AU67" s="22">
        <f t="shared" si="20"/>
        <v>0</v>
      </c>
      <c r="AV67" s="22">
        <f t="shared" si="21"/>
        <v>0</v>
      </c>
    </row>
    <row r="68" spans="1:48" ht="31.5" x14ac:dyDescent="0.25">
      <c r="A68" s="19" t="s">
        <v>18</v>
      </c>
      <c r="B68" s="20" t="s">
        <v>171</v>
      </c>
      <c r="C68" s="21" t="s">
        <v>191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5.936836949166663</v>
      </c>
      <c r="O68" s="34">
        <v>0.8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5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22">
        <f t="shared" si="13"/>
        <v>0</v>
      </c>
      <c r="AO68" s="22">
        <f t="shared" si="14"/>
        <v>5.936836949166663</v>
      </c>
      <c r="AP68" s="22">
        <f t="shared" si="15"/>
        <v>0.8</v>
      </c>
      <c r="AQ68" s="22">
        <f t="shared" si="16"/>
        <v>0</v>
      </c>
      <c r="AR68" s="22">
        <f t="shared" si="17"/>
        <v>0</v>
      </c>
      <c r="AS68" s="22">
        <f t="shared" si="18"/>
        <v>0</v>
      </c>
      <c r="AT68" s="22">
        <f t="shared" si="19"/>
        <v>0</v>
      </c>
      <c r="AU68" s="22">
        <f t="shared" si="20"/>
        <v>0</v>
      </c>
      <c r="AV68" s="22">
        <f t="shared" si="21"/>
        <v>5</v>
      </c>
    </row>
    <row r="69" spans="1:48" ht="26.25" customHeight="1" x14ac:dyDescent="0.25">
      <c r="A69" s="19" t="s">
        <v>18</v>
      </c>
      <c r="B69" s="20" t="s">
        <v>172</v>
      </c>
      <c r="C69" s="21" t="s">
        <v>192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22">
        <f t="shared" si="13"/>
        <v>0</v>
      </c>
      <c r="AO69" s="22">
        <f t="shared" si="14"/>
        <v>0</v>
      </c>
      <c r="AP69" s="22">
        <f t="shared" si="15"/>
        <v>0</v>
      </c>
      <c r="AQ69" s="22">
        <f t="shared" si="16"/>
        <v>0</v>
      </c>
      <c r="AR69" s="22">
        <f t="shared" si="17"/>
        <v>0</v>
      </c>
      <c r="AS69" s="22">
        <f t="shared" si="18"/>
        <v>0</v>
      </c>
      <c r="AT69" s="22">
        <f t="shared" si="19"/>
        <v>0</v>
      </c>
      <c r="AU69" s="22">
        <f t="shared" si="20"/>
        <v>0</v>
      </c>
      <c r="AV69" s="22">
        <f t="shared" si="21"/>
        <v>0</v>
      </c>
    </row>
    <row r="70" spans="1:48" ht="30" x14ac:dyDescent="0.25">
      <c r="A70" s="35" t="s">
        <v>18</v>
      </c>
      <c r="B70" s="31" t="s">
        <v>196</v>
      </c>
      <c r="C70" s="36" t="s">
        <v>197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22">
        <f t="shared" si="13"/>
        <v>0</v>
      </c>
      <c r="AO70" s="22">
        <f t="shared" si="14"/>
        <v>0</v>
      </c>
      <c r="AP70" s="22">
        <f t="shared" si="15"/>
        <v>0</v>
      </c>
      <c r="AQ70" s="22">
        <f t="shared" si="16"/>
        <v>0</v>
      </c>
      <c r="AR70" s="22">
        <f t="shared" si="17"/>
        <v>0</v>
      </c>
      <c r="AS70" s="22">
        <f t="shared" si="18"/>
        <v>0</v>
      </c>
      <c r="AT70" s="22">
        <f t="shared" si="19"/>
        <v>0</v>
      </c>
      <c r="AU70" s="22">
        <f t="shared" si="20"/>
        <v>0</v>
      </c>
      <c r="AV70" s="22">
        <f t="shared" si="21"/>
        <v>0</v>
      </c>
    </row>
    <row r="71" spans="1:48" ht="47.25" x14ac:dyDescent="0.25">
      <c r="A71" s="28" t="s">
        <v>8</v>
      </c>
      <c r="B71" s="32" t="s">
        <v>71</v>
      </c>
      <c r="C71" s="21" t="s">
        <v>98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2">
        <f t="shared" si="13"/>
        <v>0</v>
      </c>
      <c r="AO71" s="22">
        <f t="shared" si="14"/>
        <v>0</v>
      </c>
      <c r="AP71" s="22">
        <f t="shared" si="15"/>
        <v>0</v>
      </c>
      <c r="AQ71" s="22">
        <f t="shared" si="16"/>
        <v>0</v>
      </c>
      <c r="AR71" s="22">
        <f t="shared" si="17"/>
        <v>0</v>
      </c>
      <c r="AS71" s="22">
        <f t="shared" si="18"/>
        <v>0</v>
      </c>
      <c r="AT71" s="22">
        <f t="shared" si="19"/>
        <v>0</v>
      </c>
      <c r="AU71" s="22">
        <f t="shared" si="20"/>
        <v>0</v>
      </c>
      <c r="AV71" s="22">
        <f t="shared" si="21"/>
        <v>0</v>
      </c>
    </row>
    <row r="72" spans="1:48" ht="31.5" x14ac:dyDescent="0.25">
      <c r="A72" s="19" t="s">
        <v>24</v>
      </c>
      <c r="B72" s="20" t="s">
        <v>72</v>
      </c>
      <c r="C72" s="21" t="s">
        <v>98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2">
        <f t="shared" si="13"/>
        <v>0</v>
      </c>
      <c r="AO72" s="22">
        <f t="shared" si="14"/>
        <v>0</v>
      </c>
      <c r="AP72" s="22">
        <f t="shared" si="15"/>
        <v>0</v>
      </c>
      <c r="AQ72" s="22">
        <f t="shared" si="16"/>
        <v>0</v>
      </c>
      <c r="AR72" s="22">
        <f t="shared" si="17"/>
        <v>0</v>
      </c>
      <c r="AS72" s="22">
        <f t="shared" si="18"/>
        <v>0</v>
      </c>
      <c r="AT72" s="22">
        <f t="shared" si="19"/>
        <v>0</v>
      </c>
      <c r="AU72" s="22">
        <f t="shared" si="20"/>
        <v>0</v>
      </c>
      <c r="AV72" s="22">
        <f t="shared" si="21"/>
        <v>0</v>
      </c>
    </row>
    <row r="73" spans="1:48" ht="31.5" x14ac:dyDescent="0.25">
      <c r="A73" s="28" t="s">
        <v>24</v>
      </c>
      <c r="B73" s="33" t="s">
        <v>176</v>
      </c>
      <c r="C73" s="30" t="s">
        <v>193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2">
        <f t="shared" si="13"/>
        <v>0</v>
      </c>
      <c r="AO73" s="22">
        <f t="shared" si="14"/>
        <v>0</v>
      </c>
      <c r="AP73" s="22">
        <f t="shared" si="15"/>
        <v>0</v>
      </c>
      <c r="AQ73" s="22">
        <f t="shared" si="16"/>
        <v>0</v>
      </c>
      <c r="AR73" s="22">
        <f t="shared" si="17"/>
        <v>0</v>
      </c>
      <c r="AS73" s="22">
        <f t="shared" si="18"/>
        <v>0</v>
      </c>
      <c r="AT73" s="22">
        <f t="shared" si="19"/>
        <v>0</v>
      </c>
      <c r="AU73" s="22">
        <f t="shared" si="20"/>
        <v>0</v>
      </c>
      <c r="AV73" s="22">
        <f t="shared" si="21"/>
        <v>0</v>
      </c>
    </row>
    <row r="74" spans="1:48" ht="39.75" customHeight="1" x14ac:dyDescent="0.25">
      <c r="A74" s="19" t="s">
        <v>32</v>
      </c>
      <c r="B74" s="20" t="s">
        <v>73</v>
      </c>
      <c r="C74" s="21" t="s">
        <v>98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2">
        <f t="shared" si="13"/>
        <v>0</v>
      </c>
      <c r="AO74" s="22">
        <f t="shared" si="14"/>
        <v>0</v>
      </c>
      <c r="AP74" s="22">
        <f t="shared" si="15"/>
        <v>0</v>
      </c>
      <c r="AQ74" s="22">
        <f t="shared" si="16"/>
        <v>0</v>
      </c>
      <c r="AR74" s="22">
        <f t="shared" si="17"/>
        <v>0</v>
      </c>
      <c r="AS74" s="22">
        <f t="shared" si="18"/>
        <v>0</v>
      </c>
      <c r="AT74" s="22">
        <f t="shared" si="19"/>
        <v>0</v>
      </c>
      <c r="AU74" s="22">
        <f t="shared" si="20"/>
        <v>0</v>
      </c>
      <c r="AV74" s="22">
        <f t="shared" si="21"/>
        <v>0</v>
      </c>
    </row>
    <row r="75" spans="1:48" ht="31.5" x14ac:dyDescent="0.25">
      <c r="A75" s="28" t="s">
        <v>9</v>
      </c>
      <c r="B75" s="32" t="s">
        <v>79</v>
      </c>
      <c r="C75" s="21" t="s">
        <v>98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37">
        <v>0</v>
      </c>
      <c r="AF75" s="37">
        <v>1.356091939273987</v>
      </c>
      <c r="AG75" s="38">
        <v>0</v>
      </c>
      <c r="AH75" s="37">
        <v>0</v>
      </c>
      <c r="AI75" s="38">
        <v>0</v>
      </c>
      <c r="AJ75" s="38">
        <v>0</v>
      </c>
      <c r="AK75" s="38">
        <v>0</v>
      </c>
      <c r="AL75" s="37">
        <v>71</v>
      </c>
      <c r="AM75" s="23">
        <v>0</v>
      </c>
      <c r="AN75" s="22">
        <f t="shared" si="13"/>
        <v>0</v>
      </c>
      <c r="AO75" s="22">
        <f t="shared" si="14"/>
        <v>1.356091939273987</v>
      </c>
      <c r="AP75" s="22">
        <f t="shared" si="15"/>
        <v>0</v>
      </c>
      <c r="AQ75" s="22">
        <f t="shared" si="16"/>
        <v>0</v>
      </c>
      <c r="AR75" s="22">
        <f t="shared" si="17"/>
        <v>0</v>
      </c>
      <c r="AS75" s="22">
        <f t="shared" si="18"/>
        <v>0</v>
      </c>
      <c r="AT75" s="22">
        <f t="shared" si="19"/>
        <v>0</v>
      </c>
      <c r="AU75" s="22">
        <f t="shared" si="20"/>
        <v>71</v>
      </c>
      <c r="AV75" s="22">
        <f t="shared" si="21"/>
        <v>0</v>
      </c>
    </row>
    <row r="76" spans="1:48" ht="31.5" x14ac:dyDescent="0.25">
      <c r="A76" s="28" t="s">
        <v>21</v>
      </c>
      <c r="B76" s="32" t="s">
        <v>80</v>
      </c>
      <c r="C76" s="21" t="s">
        <v>98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37">
        <v>0</v>
      </c>
      <c r="AF76" s="37">
        <v>1.356091939273987</v>
      </c>
      <c r="AG76" s="38">
        <v>0</v>
      </c>
      <c r="AH76" s="37">
        <v>0</v>
      </c>
      <c r="AI76" s="38">
        <v>0</v>
      </c>
      <c r="AJ76" s="38">
        <v>0</v>
      </c>
      <c r="AK76" s="38">
        <v>0</v>
      </c>
      <c r="AL76" s="37">
        <v>71</v>
      </c>
      <c r="AM76" s="23">
        <v>0</v>
      </c>
      <c r="AN76" s="22">
        <f t="shared" si="13"/>
        <v>0</v>
      </c>
      <c r="AO76" s="22">
        <f t="shared" si="14"/>
        <v>1.356091939273987</v>
      </c>
      <c r="AP76" s="22">
        <f t="shared" si="15"/>
        <v>0</v>
      </c>
      <c r="AQ76" s="22">
        <f t="shared" si="16"/>
        <v>0</v>
      </c>
      <c r="AR76" s="22">
        <f t="shared" si="17"/>
        <v>0</v>
      </c>
      <c r="AS76" s="22">
        <f t="shared" si="18"/>
        <v>0</v>
      </c>
      <c r="AT76" s="22">
        <f t="shared" si="19"/>
        <v>0</v>
      </c>
      <c r="AU76" s="22">
        <f t="shared" si="20"/>
        <v>71</v>
      </c>
      <c r="AV76" s="22">
        <f t="shared" si="21"/>
        <v>0</v>
      </c>
    </row>
    <row r="77" spans="1:48" ht="71.25" customHeight="1" x14ac:dyDescent="0.25">
      <c r="A77" s="19" t="s">
        <v>21</v>
      </c>
      <c r="B77" s="39" t="s">
        <v>178</v>
      </c>
      <c r="C77" s="40" t="s">
        <v>179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22">
        <f t="shared" si="13"/>
        <v>0</v>
      </c>
      <c r="AO77" s="22">
        <f t="shared" si="14"/>
        <v>0</v>
      </c>
      <c r="AP77" s="22">
        <f t="shared" si="15"/>
        <v>0</v>
      </c>
      <c r="AQ77" s="22">
        <f t="shared" si="16"/>
        <v>0</v>
      </c>
      <c r="AR77" s="22">
        <f t="shared" si="17"/>
        <v>0</v>
      </c>
      <c r="AS77" s="22">
        <f t="shared" si="18"/>
        <v>0</v>
      </c>
      <c r="AT77" s="22">
        <f t="shared" si="19"/>
        <v>0</v>
      </c>
      <c r="AU77" s="22">
        <f t="shared" si="20"/>
        <v>0</v>
      </c>
      <c r="AV77" s="22">
        <f t="shared" si="21"/>
        <v>0</v>
      </c>
    </row>
    <row r="78" spans="1:48" ht="71.25" customHeight="1" x14ac:dyDescent="0.25">
      <c r="A78" s="19" t="s">
        <v>21</v>
      </c>
      <c r="B78" s="42" t="s">
        <v>209</v>
      </c>
      <c r="C78" s="43" t="s">
        <v>210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1.356091939273987</v>
      </c>
      <c r="AG78" s="38">
        <v>0</v>
      </c>
      <c r="AH78" s="37">
        <v>0</v>
      </c>
      <c r="AI78" s="38">
        <v>0</v>
      </c>
      <c r="AJ78" s="38">
        <v>0</v>
      </c>
      <c r="AK78" s="38">
        <v>0</v>
      </c>
      <c r="AL78" s="37">
        <v>71</v>
      </c>
      <c r="AM78" s="41">
        <v>0</v>
      </c>
      <c r="AN78" s="22">
        <f t="shared" si="13"/>
        <v>0</v>
      </c>
      <c r="AO78" s="22">
        <f t="shared" si="14"/>
        <v>1.356091939273987</v>
      </c>
      <c r="AP78" s="22">
        <f t="shared" si="15"/>
        <v>0</v>
      </c>
      <c r="AQ78" s="22">
        <f t="shared" si="16"/>
        <v>0</v>
      </c>
      <c r="AR78" s="22">
        <f t="shared" si="17"/>
        <v>0</v>
      </c>
      <c r="AS78" s="22">
        <f t="shared" si="18"/>
        <v>0</v>
      </c>
      <c r="AT78" s="22">
        <f t="shared" si="19"/>
        <v>0</v>
      </c>
      <c r="AU78" s="22">
        <f t="shared" si="20"/>
        <v>71</v>
      </c>
      <c r="AV78" s="22">
        <f t="shared" si="21"/>
        <v>0</v>
      </c>
    </row>
    <row r="79" spans="1:48" ht="58.5" customHeight="1" x14ac:dyDescent="0.25">
      <c r="A79" s="28" t="s">
        <v>22</v>
      </c>
      <c r="B79" s="33" t="s">
        <v>81</v>
      </c>
      <c r="C79" s="30" t="s">
        <v>98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2">
        <f t="shared" si="13"/>
        <v>0</v>
      </c>
      <c r="AO79" s="22">
        <f t="shared" si="14"/>
        <v>0</v>
      </c>
      <c r="AP79" s="22">
        <f t="shared" si="15"/>
        <v>0</v>
      </c>
      <c r="AQ79" s="22">
        <f t="shared" si="16"/>
        <v>0</v>
      </c>
      <c r="AR79" s="22">
        <f t="shared" si="17"/>
        <v>0</v>
      </c>
      <c r="AS79" s="22">
        <f t="shared" si="18"/>
        <v>0</v>
      </c>
      <c r="AT79" s="22">
        <f t="shared" si="19"/>
        <v>0</v>
      </c>
      <c r="AU79" s="22">
        <f t="shared" si="20"/>
        <v>0</v>
      </c>
      <c r="AV79" s="22">
        <f t="shared" si="21"/>
        <v>0</v>
      </c>
    </row>
    <row r="80" spans="1:48" ht="64.5" customHeight="1" x14ac:dyDescent="0.25">
      <c r="A80" s="19" t="s">
        <v>23</v>
      </c>
      <c r="B80" s="20" t="s">
        <v>82</v>
      </c>
      <c r="C80" s="21" t="s">
        <v>98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22">
        <f t="shared" si="13"/>
        <v>0</v>
      </c>
      <c r="AO80" s="22">
        <f t="shared" si="14"/>
        <v>0</v>
      </c>
      <c r="AP80" s="22">
        <f t="shared" si="15"/>
        <v>0</v>
      </c>
      <c r="AQ80" s="22">
        <f t="shared" si="16"/>
        <v>0</v>
      </c>
      <c r="AR80" s="22">
        <f t="shared" si="17"/>
        <v>0</v>
      </c>
      <c r="AS80" s="22">
        <f t="shared" si="18"/>
        <v>0</v>
      </c>
      <c r="AT80" s="22">
        <f t="shared" si="19"/>
        <v>0</v>
      </c>
      <c r="AU80" s="22">
        <f t="shared" si="20"/>
        <v>0</v>
      </c>
      <c r="AV80" s="22">
        <f t="shared" si="21"/>
        <v>0</v>
      </c>
    </row>
    <row r="81" spans="1:48" ht="52.5" customHeight="1" x14ac:dyDescent="0.25">
      <c r="A81" s="19" t="s">
        <v>74</v>
      </c>
      <c r="B81" s="20" t="s">
        <v>83</v>
      </c>
      <c r="C81" s="21" t="s">
        <v>98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22">
        <f t="shared" si="13"/>
        <v>0</v>
      </c>
      <c r="AO81" s="22">
        <f t="shared" si="14"/>
        <v>0</v>
      </c>
      <c r="AP81" s="22">
        <f t="shared" si="15"/>
        <v>0</v>
      </c>
      <c r="AQ81" s="22">
        <f t="shared" si="16"/>
        <v>0</v>
      </c>
      <c r="AR81" s="22">
        <f t="shared" si="17"/>
        <v>0</v>
      </c>
      <c r="AS81" s="22">
        <f t="shared" si="18"/>
        <v>0</v>
      </c>
      <c r="AT81" s="22">
        <f t="shared" si="19"/>
        <v>0</v>
      </c>
      <c r="AU81" s="22">
        <f t="shared" si="20"/>
        <v>0</v>
      </c>
      <c r="AV81" s="22">
        <f t="shared" si="21"/>
        <v>0</v>
      </c>
    </row>
    <row r="82" spans="1:48" ht="57.75" customHeight="1" x14ac:dyDescent="0.25">
      <c r="A82" s="19" t="s">
        <v>75</v>
      </c>
      <c r="B82" s="20" t="s">
        <v>84</v>
      </c>
      <c r="C82" s="21" t="s">
        <v>98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2">
        <f t="shared" si="13"/>
        <v>0</v>
      </c>
      <c r="AO82" s="22">
        <f t="shared" si="14"/>
        <v>0</v>
      </c>
      <c r="AP82" s="22">
        <f t="shared" si="15"/>
        <v>0</v>
      </c>
      <c r="AQ82" s="22">
        <f t="shared" si="16"/>
        <v>0</v>
      </c>
      <c r="AR82" s="22">
        <f t="shared" si="17"/>
        <v>0</v>
      </c>
      <c r="AS82" s="22">
        <f t="shared" si="18"/>
        <v>0</v>
      </c>
      <c r="AT82" s="22">
        <f t="shared" si="19"/>
        <v>0</v>
      </c>
      <c r="AU82" s="22">
        <f t="shared" si="20"/>
        <v>0</v>
      </c>
      <c r="AV82" s="22">
        <f t="shared" si="21"/>
        <v>0</v>
      </c>
    </row>
    <row r="83" spans="1:48" ht="46.5" customHeight="1" x14ac:dyDescent="0.25">
      <c r="A83" s="19" t="s">
        <v>76</v>
      </c>
      <c r="B83" s="20" t="s">
        <v>85</v>
      </c>
      <c r="C83" s="21" t="s">
        <v>98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2">
        <f t="shared" si="13"/>
        <v>0</v>
      </c>
      <c r="AO83" s="22">
        <f t="shared" si="14"/>
        <v>0</v>
      </c>
      <c r="AP83" s="22">
        <f t="shared" si="15"/>
        <v>0</v>
      </c>
      <c r="AQ83" s="22">
        <f t="shared" si="16"/>
        <v>0</v>
      </c>
      <c r="AR83" s="22">
        <f t="shared" si="17"/>
        <v>0</v>
      </c>
      <c r="AS83" s="22">
        <f t="shared" si="18"/>
        <v>0</v>
      </c>
      <c r="AT83" s="22">
        <f t="shared" si="19"/>
        <v>0</v>
      </c>
      <c r="AU83" s="22">
        <f t="shared" si="20"/>
        <v>0</v>
      </c>
      <c r="AV83" s="22">
        <f t="shared" si="21"/>
        <v>0</v>
      </c>
    </row>
    <row r="84" spans="1:48" ht="51.75" customHeight="1" x14ac:dyDescent="0.25">
      <c r="A84" s="19" t="s">
        <v>77</v>
      </c>
      <c r="B84" s="20" t="s">
        <v>86</v>
      </c>
      <c r="C84" s="21" t="s">
        <v>98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22">
        <f t="shared" si="13"/>
        <v>0</v>
      </c>
      <c r="AO84" s="22">
        <f t="shared" si="14"/>
        <v>0</v>
      </c>
      <c r="AP84" s="22">
        <f t="shared" si="15"/>
        <v>0</v>
      </c>
      <c r="AQ84" s="22">
        <f t="shared" si="16"/>
        <v>0</v>
      </c>
      <c r="AR84" s="22">
        <f t="shared" si="17"/>
        <v>0</v>
      </c>
      <c r="AS84" s="22">
        <f t="shared" si="18"/>
        <v>0</v>
      </c>
      <c r="AT84" s="22">
        <f t="shared" si="19"/>
        <v>0</v>
      </c>
      <c r="AU84" s="22">
        <f t="shared" si="20"/>
        <v>0</v>
      </c>
      <c r="AV84" s="22">
        <f t="shared" si="21"/>
        <v>0</v>
      </c>
    </row>
    <row r="85" spans="1:48" ht="39" customHeight="1" x14ac:dyDescent="0.25">
      <c r="A85" s="19" t="s">
        <v>78</v>
      </c>
      <c r="B85" s="20" t="s">
        <v>87</v>
      </c>
      <c r="C85" s="21" t="s">
        <v>98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2">
        <f t="shared" si="13"/>
        <v>0</v>
      </c>
      <c r="AO85" s="22">
        <f t="shared" si="14"/>
        <v>0</v>
      </c>
      <c r="AP85" s="22">
        <f t="shared" si="15"/>
        <v>0</v>
      </c>
      <c r="AQ85" s="22">
        <f t="shared" si="16"/>
        <v>0</v>
      </c>
      <c r="AR85" s="22">
        <f t="shared" si="17"/>
        <v>0</v>
      </c>
      <c r="AS85" s="22">
        <f t="shared" si="18"/>
        <v>0</v>
      </c>
      <c r="AT85" s="22">
        <f t="shared" si="19"/>
        <v>0</v>
      </c>
      <c r="AU85" s="22">
        <f t="shared" si="20"/>
        <v>0</v>
      </c>
      <c r="AV85" s="22">
        <f t="shared" si="21"/>
        <v>0</v>
      </c>
    </row>
    <row r="86" spans="1:48" ht="47.25" x14ac:dyDescent="0.25">
      <c r="A86" s="19" t="s">
        <v>13</v>
      </c>
      <c r="B86" s="20" t="s">
        <v>89</v>
      </c>
      <c r="C86" s="21" t="s">
        <v>98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2">
        <f t="shared" si="13"/>
        <v>0</v>
      </c>
      <c r="AO86" s="22">
        <f t="shared" si="14"/>
        <v>0</v>
      </c>
      <c r="AP86" s="22">
        <f t="shared" si="15"/>
        <v>0</v>
      </c>
      <c r="AQ86" s="22">
        <f t="shared" si="16"/>
        <v>0</v>
      </c>
      <c r="AR86" s="22">
        <f t="shared" si="17"/>
        <v>0</v>
      </c>
      <c r="AS86" s="22">
        <f t="shared" si="18"/>
        <v>0</v>
      </c>
      <c r="AT86" s="22">
        <f t="shared" si="19"/>
        <v>0</v>
      </c>
      <c r="AU86" s="22">
        <f t="shared" si="20"/>
        <v>0</v>
      </c>
      <c r="AV86" s="22">
        <f t="shared" si="21"/>
        <v>0</v>
      </c>
    </row>
    <row r="87" spans="1:48" ht="31.5" x14ac:dyDescent="0.25">
      <c r="A87" s="19" t="s">
        <v>88</v>
      </c>
      <c r="B87" s="20" t="s">
        <v>90</v>
      </c>
      <c r="C87" s="21" t="s">
        <v>98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2">
        <f t="shared" si="13"/>
        <v>0</v>
      </c>
      <c r="AO87" s="22">
        <f t="shared" si="14"/>
        <v>0</v>
      </c>
      <c r="AP87" s="22">
        <f t="shared" si="15"/>
        <v>0</v>
      </c>
      <c r="AQ87" s="22">
        <f t="shared" si="16"/>
        <v>0</v>
      </c>
      <c r="AR87" s="22">
        <f t="shared" si="17"/>
        <v>0</v>
      </c>
      <c r="AS87" s="22">
        <f t="shared" si="18"/>
        <v>0</v>
      </c>
      <c r="AT87" s="22">
        <f t="shared" si="19"/>
        <v>0</v>
      </c>
      <c r="AU87" s="22">
        <f t="shared" si="20"/>
        <v>0</v>
      </c>
      <c r="AV87" s="22">
        <f t="shared" si="21"/>
        <v>0</v>
      </c>
    </row>
    <row r="88" spans="1:48" ht="31.5" x14ac:dyDescent="0.25">
      <c r="A88" s="19" t="s">
        <v>198</v>
      </c>
      <c r="B88" s="42" t="s">
        <v>199</v>
      </c>
      <c r="C88" s="43" t="s">
        <v>98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37">
        <v>0</v>
      </c>
      <c r="AG88" s="37">
        <v>0</v>
      </c>
      <c r="AH88" s="37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22">
        <f t="shared" si="13"/>
        <v>0</v>
      </c>
      <c r="AO88" s="22">
        <f t="shared" si="14"/>
        <v>0</v>
      </c>
      <c r="AP88" s="22">
        <f t="shared" si="15"/>
        <v>0</v>
      </c>
      <c r="AQ88" s="22">
        <f t="shared" si="16"/>
        <v>0</v>
      </c>
      <c r="AR88" s="22">
        <f t="shared" si="17"/>
        <v>0</v>
      </c>
      <c r="AS88" s="22">
        <f t="shared" si="18"/>
        <v>0</v>
      </c>
      <c r="AT88" s="22">
        <f t="shared" si="19"/>
        <v>0</v>
      </c>
      <c r="AU88" s="22">
        <f t="shared" si="20"/>
        <v>0</v>
      </c>
      <c r="AV88" s="22">
        <f t="shared" si="21"/>
        <v>0</v>
      </c>
    </row>
    <row r="89" spans="1:48" ht="31.5" x14ac:dyDescent="0.25">
      <c r="A89" s="19" t="s">
        <v>198</v>
      </c>
      <c r="B89" s="42" t="s">
        <v>200</v>
      </c>
      <c r="C89" s="43" t="s">
        <v>201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22">
        <f t="shared" si="13"/>
        <v>0</v>
      </c>
      <c r="AO89" s="22">
        <f t="shared" si="14"/>
        <v>0</v>
      </c>
      <c r="AP89" s="22">
        <f t="shared" si="15"/>
        <v>0</v>
      </c>
      <c r="AQ89" s="22">
        <f t="shared" si="16"/>
        <v>0</v>
      </c>
      <c r="AR89" s="22">
        <f t="shared" si="17"/>
        <v>0</v>
      </c>
      <c r="AS89" s="22">
        <f t="shared" si="18"/>
        <v>0</v>
      </c>
      <c r="AT89" s="22">
        <f t="shared" si="19"/>
        <v>0</v>
      </c>
      <c r="AU89" s="22">
        <f t="shared" si="20"/>
        <v>0</v>
      </c>
      <c r="AV89" s="22">
        <f t="shared" si="21"/>
        <v>0</v>
      </c>
    </row>
    <row r="90" spans="1:48" ht="94.5" x14ac:dyDescent="0.25">
      <c r="A90" s="19" t="s">
        <v>198</v>
      </c>
      <c r="B90" s="42" t="s">
        <v>214</v>
      </c>
      <c r="C90" s="43" t="s">
        <v>215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  <c r="AL90" s="37">
        <v>0</v>
      </c>
      <c r="AM90" s="37">
        <v>0</v>
      </c>
      <c r="AN90" s="22">
        <f t="shared" si="13"/>
        <v>0</v>
      </c>
      <c r="AO90" s="22">
        <f t="shared" si="14"/>
        <v>0</v>
      </c>
      <c r="AP90" s="22">
        <f t="shared" si="15"/>
        <v>0</v>
      </c>
      <c r="AQ90" s="22">
        <f t="shared" si="16"/>
        <v>0</v>
      </c>
      <c r="AR90" s="22">
        <f t="shared" si="17"/>
        <v>0</v>
      </c>
      <c r="AS90" s="22">
        <f t="shared" si="18"/>
        <v>0</v>
      </c>
      <c r="AT90" s="22">
        <f t="shared" si="19"/>
        <v>0</v>
      </c>
      <c r="AU90" s="22">
        <f t="shared" si="20"/>
        <v>0</v>
      </c>
      <c r="AV90" s="22">
        <f t="shared" si="21"/>
        <v>0</v>
      </c>
    </row>
    <row r="91" spans="1:48" ht="110.25" x14ac:dyDescent="0.25">
      <c r="A91" s="19" t="s">
        <v>198</v>
      </c>
      <c r="B91" s="42" t="s">
        <v>216</v>
      </c>
      <c r="C91" s="43" t="s">
        <v>217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22">
        <f t="shared" si="13"/>
        <v>0</v>
      </c>
      <c r="AO91" s="22">
        <f t="shared" si="14"/>
        <v>0</v>
      </c>
      <c r="AP91" s="22">
        <f t="shared" si="15"/>
        <v>0</v>
      </c>
      <c r="AQ91" s="22">
        <f t="shared" si="16"/>
        <v>0</v>
      </c>
      <c r="AR91" s="22">
        <f t="shared" si="17"/>
        <v>0</v>
      </c>
      <c r="AS91" s="22">
        <f t="shared" si="18"/>
        <v>0</v>
      </c>
      <c r="AT91" s="22">
        <f t="shared" si="19"/>
        <v>0</v>
      </c>
      <c r="AU91" s="22">
        <f t="shared" si="20"/>
        <v>0</v>
      </c>
      <c r="AV91" s="22">
        <f t="shared" si="21"/>
        <v>0</v>
      </c>
    </row>
    <row r="92" spans="1:48" ht="47.25" x14ac:dyDescent="0.25">
      <c r="A92" s="28" t="s">
        <v>10</v>
      </c>
      <c r="B92" s="32" t="s">
        <v>91</v>
      </c>
      <c r="C92" s="30" t="s">
        <v>98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2">
        <f t="shared" si="13"/>
        <v>0</v>
      </c>
      <c r="AO92" s="22">
        <f t="shared" si="14"/>
        <v>0</v>
      </c>
      <c r="AP92" s="22">
        <f t="shared" si="15"/>
        <v>0</v>
      </c>
      <c r="AQ92" s="22">
        <f t="shared" si="16"/>
        <v>0</v>
      </c>
      <c r="AR92" s="22">
        <f t="shared" si="17"/>
        <v>0</v>
      </c>
      <c r="AS92" s="22">
        <f t="shared" si="18"/>
        <v>0</v>
      </c>
      <c r="AT92" s="22">
        <f t="shared" si="19"/>
        <v>0</v>
      </c>
      <c r="AU92" s="22">
        <f t="shared" si="20"/>
        <v>0</v>
      </c>
      <c r="AV92" s="22">
        <f t="shared" si="21"/>
        <v>0</v>
      </c>
    </row>
    <row r="93" spans="1:48" ht="47.25" x14ac:dyDescent="0.25">
      <c r="A93" s="28" t="s">
        <v>11</v>
      </c>
      <c r="B93" s="32" t="s">
        <v>92</v>
      </c>
      <c r="C93" s="30" t="s">
        <v>98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2">
        <f t="shared" si="13"/>
        <v>0</v>
      </c>
      <c r="AO93" s="22">
        <f t="shared" si="14"/>
        <v>0</v>
      </c>
      <c r="AP93" s="22">
        <f t="shared" si="15"/>
        <v>0</v>
      </c>
      <c r="AQ93" s="22">
        <f t="shared" si="16"/>
        <v>0</v>
      </c>
      <c r="AR93" s="22">
        <f t="shared" si="17"/>
        <v>0</v>
      </c>
      <c r="AS93" s="22">
        <f t="shared" si="18"/>
        <v>0</v>
      </c>
      <c r="AT93" s="22">
        <f t="shared" si="19"/>
        <v>0</v>
      </c>
      <c r="AU93" s="22">
        <f t="shared" si="20"/>
        <v>0</v>
      </c>
      <c r="AV93" s="22">
        <f t="shared" si="21"/>
        <v>0</v>
      </c>
    </row>
    <row r="94" spans="1:48" ht="43.5" customHeight="1" x14ac:dyDescent="0.25">
      <c r="A94" s="28" t="s">
        <v>12</v>
      </c>
      <c r="B94" s="33" t="s">
        <v>93</v>
      </c>
      <c r="C94" s="30" t="s">
        <v>98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2">
        <f t="shared" si="13"/>
        <v>0</v>
      </c>
      <c r="AO94" s="22">
        <f t="shared" si="14"/>
        <v>0</v>
      </c>
      <c r="AP94" s="22">
        <f t="shared" si="15"/>
        <v>0</v>
      </c>
      <c r="AQ94" s="22">
        <f t="shared" si="16"/>
        <v>0</v>
      </c>
      <c r="AR94" s="22">
        <f t="shared" si="17"/>
        <v>0</v>
      </c>
      <c r="AS94" s="22">
        <f t="shared" si="18"/>
        <v>0</v>
      </c>
      <c r="AT94" s="22">
        <f t="shared" si="19"/>
        <v>0</v>
      </c>
      <c r="AU94" s="22">
        <f t="shared" si="20"/>
        <v>0</v>
      </c>
      <c r="AV94" s="22">
        <f t="shared" si="21"/>
        <v>0</v>
      </c>
    </row>
    <row r="95" spans="1:48" ht="31.5" x14ac:dyDescent="0.25">
      <c r="A95" s="28" t="s">
        <v>33</v>
      </c>
      <c r="B95" s="32" t="s">
        <v>94</v>
      </c>
      <c r="C95" s="30" t="s">
        <v>98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2">
        <f t="shared" si="13"/>
        <v>0</v>
      </c>
      <c r="AO95" s="22">
        <f t="shared" si="14"/>
        <v>0</v>
      </c>
      <c r="AP95" s="22">
        <f t="shared" si="15"/>
        <v>0</v>
      </c>
      <c r="AQ95" s="22">
        <f t="shared" si="16"/>
        <v>0</v>
      </c>
      <c r="AR95" s="22">
        <f t="shared" si="17"/>
        <v>0</v>
      </c>
      <c r="AS95" s="22">
        <f t="shared" si="18"/>
        <v>0</v>
      </c>
      <c r="AT95" s="22">
        <f t="shared" si="19"/>
        <v>0</v>
      </c>
      <c r="AU95" s="22">
        <f t="shared" si="20"/>
        <v>0</v>
      </c>
      <c r="AV95" s="22">
        <f t="shared" si="21"/>
        <v>0</v>
      </c>
    </row>
    <row r="96" spans="1:48" ht="31.5" x14ac:dyDescent="0.25">
      <c r="A96" s="44" t="s">
        <v>202</v>
      </c>
      <c r="B96" s="42" t="s">
        <v>203</v>
      </c>
      <c r="C96" s="45" t="s">
        <v>204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7">
        <v>0</v>
      </c>
      <c r="AG96" s="37">
        <v>0</v>
      </c>
      <c r="AH96" s="37">
        <v>0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22">
        <f t="shared" si="13"/>
        <v>0</v>
      </c>
      <c r="AO96" s="22">
        <f t="shared" si="14"/>
        <v>0</v>
      </c>
      <c r="AP96" s="22">
        <f t="shared" si="15"/>
        <v>0</v>
      </c>
      <c r="AQ96" s="22">
        <f t="shared" si="16"/>
        <v>0</v>
      </c>
      <c r="AR96" s="22">
        <f t="shared" si="17"/>
        <v>0</v>
      </c>
      <c r="AS96" s="22">
        <f t="shared" si="18"/>
        <v>0</v>
      </c>
      <c r="AT96" s="22">
        <f t="shared" si="19"/>
        <v>0</v>
      </c>
      <c r="AU96" s="22">
        <f t="shared" si="20"/>
        <v>0</v>
      </c>
      <c r="AV96" s="22">
        <f t="shared" si="21"/>
        <v>0</v>
      </c>
    </row>
    <row r="97" spans="1:48" ht="31.5" x14ac:dyDescent="0.25">
      <c r="A97" s="28" t="s">
        <v>26</v>
      </c>
      <c r="B97" s="32" t="s">
        <v>95</v>
      </c>
      <c r="C97" s="30" t="s">
        <v>98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2">
        <f t="shared" ref="AN97:AN99" si="23">AE97+V97+M97+D97</f>
        <v>0</v>
      </c>
      <c r="AO97" s="22">
        <f t="shared" ref="AO97:AO99" si="24">AF97+W97+N97+E97</f>
        <v>0</v>
      </c>
      <c r="AP97" s="22">
        <f t="shared" ref="AP97:AP99" si="25">AG97+X97+O97+F97</f>
        <v>0</v>
      </c>
      <c r="AQ97" s="22">
        <f t="shared" ref="AQ97:AQ99" si="26">AH97+Y97+P97+G97</f>
        <v>0</v>
      </c>
      <c r="AR97" s="22">
        <f t="shared" ref="AR97:AR99" si="27">AI97+Z97+Q97+H97</f>
        <v>0</v>
      </c>
      <c r="AS97" s="22">
        <f t="shared" ref="AS97:AS99" si="28">AJ97+AA97+R97+I97</f>
        <v>0</v>
      </c>
      <c r="AT97" s="22">
        <f t="shared" ref="AT97:AT99" si="29">AK97+AB97+S97+J97</f>
        <v>0</v>
      </c>
      <c r="AU97" s="22">
        <f t="shared" ref="AU97:AU99" si="30">AL97+AC97+T97+K97</f>
        <v>0</v>
      </c>
      <c r="AV97" s="22">
        <f t="shared" ref="AV97:AV99" si="31">AM97+AD97+U97+L97</f>
        <v>0</v>
      </c>
    </row>
    <row r="98" spans="1:48" ht="18.75" x14ac:dyDescent="0.25">
      <c r="A98" s="28" t="s">
        <v>34</v>
      </c>
      <c r="B98" s="32" t="s">
        <v>96</v>
      </c>
      <c r="C98" s="30" t="s">
        <v>98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2">
        <f t="shared" si="23"/>
        <v>0</v>
      </c>
      <c r="AO98" s="22">
        <f t="shared" si="24"/>
        <v>0</v>
      </c>
      <c r="AP98" s="22">
        <f t="shared" si="25"/>
        <v>0</v>
      </c>
      <c r="AQ98" s="22">
        <f t="shared" si="26"/>
        <v>0</v>
      </c>
      <c r="AR98" s="22">
        <f t="shared" si="27"/>
        <v>0</v>
      </c>
      <c r="AS98" s="22">
        <f t="shared" si="28"/>
        <v>0</v>
      </c>
      <c r="AT98" s="22">
        <f t="shared" si="29"/>
        <v>0</v>
      </c>
      <c r="AU98" s="22">
        <f t="shared" si="30"/>
        <v>0</v>
      </c>
      <c r="AV98" s="22">
        <f t="shared" si="31"/>
        <v>0</v>
      </c>
    </row>
    <row r="99" spans="1:48" ht="31.5" x14ac:dyDescent="0.25">
      <c r="A99" s="44" t="s">
        <v>34</v>
      </c>
      <c r="B99" s="42" t="s">
        <v>205</v>
      </c>
      <c r="C99" s="45" t="s">
        <v>206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v>0</v>
      </c>
      <c r="X99" s="37">
        <v>0</v>
      </c>
      <c r="Y99" s="37">
        <v>0</v>
      </c>
      <c r="Z99" s="37">
        <v>0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37">
        <v>0</v>
      </c>
      <c r="AG99" s="37">
        <v>0</v>
      </c>
      <c r="AH99" s="37">
        <v>0</v>
      </c>
      <c r="AI99" s="37">
        <v>0</v>
      </c>
      <c r="AJ99" s="37">
        <v>0</v>
      </c>
      <c r="AK99" s="37">
        <v>0</v>
      </c>
      <c r="AL99" s="37">
        <v>0</v>
      </c>
      <c r="AM99" s="37">
        <v>0</v>
      </c>
      <c r="AN99" s="22">
        <f t="shared" si="23"/>
        <v>0</v>
      </c>
      <c r="AO99" s="22">
        <f t="shared" si="24"/>
        <v>0</v>
      </c>
      <c r="AP99" s="22">
        <f t="shared" si="25"/>
        <v>0</v>
      </c>
      <c r="AQ99" s="22">
        <f t="shared" si="26"/>
        <v>0</v>
      </c>
      <c r="AR99" s="22">
        <f t="shared" si="27"/>
        <v>0</v>
      </c>
      <c r="AS99" s="22">
        <f t="shared" si="28"/>
        <v>0</v>
      </c>
      <c r="AT99" s="22">
        <f t="shared" si="29"/>
        <v>0</v>
      </c>
      <c r="AU99" s="22">
        <f t="shared" si="30"/>
        <v>0</v>
      </c>
      <c r="AV99" s="22">
        <f t="shared" si="31"/>
        <v>0</v>
      </c>
    </row>
  </sheetData>
  <autoFilter ref="A19:AV99" xr:uid="{00000000-0009-0000-0000-000000000000}"/>
  <mergeCells count="30">
    <mergeCell ref="AO17:AV17"/>
    <mergeCell ref="A13:C13"/>
    <mergeCell ref="E13:AL13"/>
    <mergeCell ref="A14:C14"/>
    <mergeCell ref="E14:AV14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E17:L17"/>
    <mergeCell ref="N17:U17"/>
    <mergeCell ref="W17:AD17"/>
    <mergeCell ref="A8:C8"/>
    <mergeCell ref="E8:AL8"/>
    <mergeCell ref="A10:C10"/>
    <mergeCell ref="E10:AL10"/>
    <mergeCell ref="A12:C12"/>
    <mergeCell ref="E12:AL12"/>
    <mergeCell ref="AF17:AM17"/>
    <mergeCell ref="A4:C4"/>
    <mergeCell ref="E4:AL4"/>
    <mergeCell ref="A5:C5"/>
    <mergeCell ref="E5:AL5"/>
    <mergeCell ref="A7:C7"/>
    <mergeCell ref="E7:A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2021-07-05T16:44:43Z</dcterms:modified>
</cp:coreProperties>
</file>