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CB6EEB5A-3E29-4842-A71E-9D2471C14DE0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4" sheetId="55" r:id="rId1"/>
  </sheets>
  <calcPr calcId="181029"/>
</workbook>
</file>

<file path=xl/calcChain.xml><?xml version="1.0" encoding="utf-8"?>
<calcChain xmlns="http://schemas.openxmlformats.org/spreadsheetml/2006/main">
  <c r="M19" i="55" l="1"/>
  <c r="E16" i="55"/>
  <c r="F16" i="55"/>
  <c r="G16" i="55"/>
  <c r="H16" i="55"/>
  <c r="I16" i="55"/>
  <c r="J16" i="55"/>
  <c r="K16" i="55"/>
  <c r="M16" i="55"/>
  <c r="D16" i="55"/>
  <c r="D19" i="55"/>
  <c r="P19" i="55"/>
  <c r="Q19" i="55"/>
  <c r="R19" i="55"/>
  <c r="S19" i="55"/>
  <c r="T19" i="55"/>
  <c r="U19" i="55"/>
  <c r="K19" i="55" l="1"/>
</calcChain>
</file>

<file path=xl/sharedStrings.xml><?xml version="1.0" encoding="utf-8"?>
<sst xmlns="http://schemas.openxmlformats.org/spreadsheetml/2006/main" count="105" uniqueCount="64">
  <si>
    <t>к приказу Минэнерго России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</si>
  <si>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</si>
  <si>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</si>
  <si>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</si>
  <si>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Калининградская область</t>
  </si>
  <si>
    <t>1.5</t>
  </si>
  <si>
    <t>1.4</t>
  </si>
  <si>
    <t>1.6</t>
  </si>
  <si>
    <t>от «__» _____ 2016 г. №___</t>
  </si>
  <si>
    <t>Номер группы инвести-ционных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</si>
  <si>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</si>
  <si>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средств, полученных от оказания услуг, реализации товаров по регулируемым государством ценам (тарифам)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</si>
  <si>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</si>
  <si>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</si>
  <si>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</si>
  <si>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</si>
  <si>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</si>
  <si>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полное наименование субъекта электроэнергетики</t>
  </si>
  <si>
    <t>Идентификатор инвестиционного проекта</t>
  </si>
  <si>
    <t>МВ×А</t>
  </si>
  <si>
    <t>Штуки</t>
  </si>
  <si>
    <t>км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</si>
  <si>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</si>
  <si>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</si>
  <si>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 (группы инвестиционных проектов)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</si>
  <si>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</si>
  <si>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</si>
  <si>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</si>
  <si>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</si>
  <si>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</si>
  <si>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</si>
  <si>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</si>
  <si>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</si>
  <si>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</si>
  <si>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</si>
  <si>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</si>
  <si>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</si>
  <si>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</si>
  <si>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</si>
  <si>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</si>
  <si>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</si>
  <si>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</si>
  <si>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</si>
  <si>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Инвестиционная программа АО "Западная энергетическая компания"</t>
  </si>
  <si>
    <t>1.4.</t>
  </si>
  <si>
    <t>M 22-06</t>
  </si>
  <si>
    <t>M 22-07</t>
  </si>
  <si>
    <t>M 22-08</t>
  </si>
  <si>
    <t>коммерческое предложение</t>
  </si>
  <si>
    <t>Обеспечение текущей деятельности в сфере электроэнергетики</t>
  </si>
  <si>
    <t>договор №3 от 28.10.2021</t>
  </si>
  <si>
    <t>договор №4 от 28.10.2021</t>
  </si>
  <si>
    <t>O 24-28</t>
  </si>
  <si>
    <t>O 24-34</t>
  </si>
  <si>
    <t>O 24-35</t>
  </si>
  <si>
    <t>УСР</t>
  </si>
  <si>
    <t>Модернизация оборудования для обеспечения надежности электроснабжения. Повышение надежности оказываемых услуг в сфере электроэнергетики, 
Выполнение требований технических регламентов по замене оборудования со сверхнормативным сроком службы. 
Обеспечение возможности подключения новых потребителей.
Повышение индекса технического состояния до 80</t>
  </si>
  <si>
    <t>Год раскрытия информации: 2024 год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</si>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</sst>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2" fillId="0" borderId="0" xfId="16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165" fontId="2" fillId="0" borderId="2" xfId="0" applyNumberFormat="1" applyFont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5" xfId="26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 shrinkToFit="1"/>
    </xf>
    <xf numFmtId="0" fontId="2" fillId="0" borderId="5" xfId="0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167" fontId="9" fillId="0" borderId="4" xfId="0" applyNumberFormat="1" applyFont="1" applyBorder="1" applyAlignment="1">
      <alignment horizontal="center" vertical="center" wrapText="1"/>
    </xf>
    <xf numFmtId="2" fontId="9" fillId="0" borderId="4" xfId="26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167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0" xfId="2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right" vertical="center"/>
    </xf>
    <xf numFmtId="0" fontId="2" fillId="0" borderId="2" xfId="2" applyBorder="1" applyAlignment="1">
      <alignment horizontal="center" vertical="center" textRotation="90" wrapText="1"/>
    </xf>
    <xf numFmtId="0" fontId="2" fillId="0" borderId="2" xfId="2" applyBorder="1" applyAlignment="1">
      <alignment horizontal="center" vertical="center"/>
    </xf>
    <xf numFmtId="49" fontId="2" fillId="0" borderId="2" xfId="2" applyNumberFormat="1" applyBorder="1" applyAlignment="1">
      <alignment horizontal="center" vertical="center"/>
    </xf>
    <xf numFmtId="0" fontId="9" fillId="0" borderId="5" xfId="26" applyFont="1" applyBorder="1" applyAlignment="1">
      <alignment horizontal="left" vertical="center" wrapText="1"/>
    </xf>
    <xf numFmtId="0" fontId="2" fillId="0" borderId="0" xfId="2" applyAlignment="1">
      <alignment horizontal="center" vertical="center"/>
    </xf>
    <xf numFmtId="0" fontId="2" fillId="0" borderId="0" xfId="16" applyFont="1" applyAlignment="1">
      <alignment horizontal="center" vertical="center"/>
    </xf>
    <xf numFmtId="0" fontId="2" fillId="0" borderId="2" xfId="2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0" xfId="16" applyNumberFormat="1" applyFont="1" applyAlignment="1">
      <alignment horizontal="center" vertical="center" wrapText="1"/>
    </xf>
    <xf numFmtId="4" fontId="2" fillId="0" borderId="2" xfId="2" applyNumberForma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485D53F1-92FB-475F-85C7-B906C90C6548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24"/>
  <sheetViews>
    <sheetView tabSelected="1" zoomScale="69" zoomScaleNormal="69" workbookViewId="0">
      <selection activeCell="M20" sqref="M20"/>
    </sheetView>
  </sheetViews>
  <sheetFormatPr defaultColWidth="9.140625" defaultRowHeight="15" x14ac:dyDescent="0.25"/>
  <cols>
    <col min="1" max="1" width="11.42578125" style="17" customWidth="1"/>
    <col min="2" max="2" width="71.7109375" style="17" customWidth="1"/>
    <col min="3" max="3" width="17.5703125" style="17" customWidth="1"/>
    <col min="4" max="4" width="15.7109375" style="17" customWidth="1"/>
    <col min="5" max="5" width="18.140625" style="17" customWidth="1"/>
    <col min="6" max="6" width="13.28515625" style="17" customWidth="1"/>
    <col min="7" max="7" width="14.140625" style="17" customWidth="1"/>
    <col min="8" max="8" width="14" style="17" customWidth="1"/>
    <col min="9" max="9" width="17.28515625" style="17" customWidth="1"/>
    <col min="10" max="10" width="15.28515625" style="17" customWidth="1"/>
    <col min="11" max="11" width="17.85546875" style="17" customWidth="1"/>
    <col min="12" max="12" width="14" style="17" customWidth="1"/>
    <col min="13" max="13" width="17.42578125" style="17" customWidth="1"/>
    <col min="14" max="14" width="49.7109375" style="17" customWidth="1"/>
    <col min="15" max="15" width="21.42578125" style="17" customWidth="1"/>
    <col min="16" max="16" width="13.5703125" style="17" customWidth="1"/>
    <col min="17" max="17" width="13.42578125" style="17" customWidth="1"/>
    <col min="18" max="18" width="17.5703125" style="17" customWidth="1"/>
    <col min="19" max="19" width="13.5703125" style="17" customWidth="1"/>
    <col min="20" max="20" width="9.85546875" style="17" customWidth="1"/>
    <col min="21" max="21" width="11.7109375" style="17" customWidth="1"/>
    <col min="22" max="16384" width="9.140625" style="17"/>
  </cols>
  <sheetData>
    <row r="1" spans="1:21" s="28" customFormat="1" ht="15.75" x14ac:dyDescent="0.25">
      <c r="B1" s="29"/>
      <c r="Q1" s="30"/>
      <c r="S1" s="30" t="s">
        <v>22</v>
      </c>
    </row>
    <row r="2" spans="1:21" s="28" customFormat="1" ht="15.75" x14ac:dyDescent="0.25">
      <c r="B2" s="29"/>
      <c r="Q2" s="30"/>
      <c r="S2" s="30" t="s">
        <v>0</v>
      </c>
    </row>
    <row r="3" spans="1:21" s="28" customFormat="1" ht="15.75" x14ac:dyDescent="0.25">
      <c r="B3" s="29"/>
      <c r="Q3" s="30"/>
      <c r="S3" s="30" t="s">
        <v>8</v>
      </c>
    </row>
    <row r="4" spans="1:21" s="28" customFormat="1" ht="15.75" x14ac:dyDescent="0.25">
      <c r="C4" s="28" t="s">
        <v>23</v>
      </c>
      <c r="D4" s="29"/>
      <c r="E4" s="29"/>
      <c r="F4" s="29"/>
      <c r="G4" s="29"/>
      <c r="H4" s="29"/>
      <c r="I4" s="29"/>
      <c r="J4" s="29"/>
      <c r="K4" s="29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s="28" customFormat="1" ht="15.75" x14ac:dyDescent="0.25">
      <c r="B5" s="29"/>
    </row>
    <row r="6" spans="1:21" s="28" customFormat="1" ht="15.75" x14ac:dyDescent="0.25">
      <c r="C6" s="35" t="s">
        <v>43</v>
      </c>
      <c r="D6" s="35"/>
      <c r="E6" s="35"/>
      <c r="F6" s="35"/>
      <c r="G6" s="35"/>
      <c r="H6" s="35"/>
      <c r="I6" s="35"/>
      <c r="J6" s="35"/>
      <c r="K6" s="35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s="28" customFormat="1" ht="15.75" x14ac:dyDescent="0.25">
      <c r="C7" s="35" t="s">
        <v>17</v>
      </c>
      <c r="D7" s="35"/>
      <c r="E7" s="35"/>
      <c r="F7" s="35"/>
      <c r="G7" s="35"/>
      <c r="H7" s="35"/>
      <c r="I7" s="35"/>
      <c r="J7" s="35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s="28" customFormat="1" ht="30.75" customHeight="1" x14ac:dyDescent="0.25">
      <c r="A8" s="1"/>
      <c r="B8" s="1"/>
      <c r="C8" s="39"/>
      <c r="D8" s="39"/>
      <c r="E8" s="39"/>
      <c r="F8" s="39"/>
      <c r="G8" s="39"/>
      <c r="H8" s="39"/>
      <c r="I8" s="39"/>
      <c r="J8" s="39"/>
      <c r="K8" s="39"/>
      <c r="L8" s="39"/>
      <c r="M8" s="1"/>
      <c r="N8" s="1"/>
      <c r="O8" s="1"/>
      <c r="P8" s="1"/>
      <c r="Q8" s="1"/>
      <c r="R8" s="1"/>
      <c r="S8" s="1"/>
    </row>
    <row r="9" spans="1:21" s="28" customFormat="1" ht="15.75" x14ac:dyDescent="0.25">
      <c r="C9" s="36" t="s">
        <v>57</v>
      </c>
      <c r="D9" s="36"/>
      <c r="E9" s="36"/>
      <c r="F9" s="36"/>
      <c r="G9" s="36"/>
      <c r="H9" s="36"/>
      <c r="I9" s="36"/>
      <c r="J9" s="36"/>
      <c r="K9" s="36"/>
      <c r="L9" s="1"/>
      <c r="M9" s="1"/>
      <c r="N9" s="1"/>
      <c r="O9" s="1"/>
      <c r="P9" s="1"/>
      <c r="Q9" s="1"/>
      <c r="R9" s="1"/>
      <c r="S9" s="1"/>
      <c r="T9" s="1"/>
      <c r="U9" s="1"/>
    </row>
    <row r="11" spans="1:21" s="29" customFormat="1" ht="40.5" customHeight="1" x14ac:dyDescent="0.25">
      <c r="A11" s="37" t="s">
        <v>9</v>
      </c>
      <c r="B11" s="37" t="s">
        <v>24</v>
      </c>
      <c r="C11" s="37" t="s">
        <v>18</v>
      </c>
      <c r="D11" s="38" t="s">
        <v>10</v>
      </c>
      <c r="E11" s="38" t="s">
        <v>25</v>
      </c>
      <c r="F11" s="38" t="s">
        <v>26</v>
      </c>
      <c r="G11" s="38"/>
      <c r="H11" s="38"/>
      <c r="I11" s="38"/>
      <c r="J11" s="38"/>
      <c r="K11" s="38" t="s">
        <v>27</v>
      </c>
      <c r="L11" s="38" t="s">
        <v>28</v>
      </c>
      <c r="M11" s="38"/>
      <c r="N11" s="37" t="s">
        <v>29</v>
      </c>
      <c r="O11" s="37" t="s">
        <v>30</v>
      </c>
      <c r="P11" s="37" t="s">
        <v>31</v>
      </c>
      <c r="Q11" s="37"/>
      <c r="R11" s="37"/>
      <c r="S11" s="37"/>
      <c r="T11" s="37"/>
      <c r="U11" s="37"/>
    </row>
    <row r="12" spans="1:21" s="29" customFormat="1" ht="15.75" x14ac:dyDescent="0.25">
      <c r="A12" s="37"/>
      <c r="B12" s="37"/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7"/>
      <c r="O12" s="37"/>
      <c r="P12" s="40" t="s">
        <v>21</v>
      </c>
      <c r="Q12" s="40"/>
      <c r="R12" s="40" t="s">
        <v>19</v>
      </c>
      <c r="S12" s="40"/>
      <c r="T12" s="40" t="s">
        <v>20</v>
      </c>
      <c r="U12" s="40"/>
    </row>
    <row r="13" spans="1:21" s="29" customFormat="1" ht="141" customHeight="1" x14ac:dyDescent="0.25">
      <c r="A13" s="37"/>
      <c r="B13" s="37"/>
      <c r="C13" s="37"/>
      <c r="D13" s="38"/>
      <c r="E13" s="38"/>
      <c r="F13" s="3" t="s">
        <v>1</v>
      </c>
      <c r="G13" s="3" t="s">
        <v>2</v>
      </c>
      <c r="H13" s="3" t="s">
        <v>32</v>
      </c>
      <c r="I13" s="3" t="s">
        <v>11</v>
      </c>
      <c r="J13" s="3" t="s">
        <v>3</v>
      </c>
      <c r="K13" s="38"/>
      <c r="L13" s="2" t="s">
        <v>33</v>
      </c>
      <c r="M13" s="2" t="s">
        <v>34</v>
      </c>
      <c r="N13" s="37"/>
      <c r="O13" s="37"/>
      <c r="P13" s="31" t="s">
        <v>35</v>
      </c>
      <c r="Q13" s="31" t="s">
        <v>36</v>
      </c>
      <c r="R13" s="31" t="s">
        <v>35</v>
      </c>
      <c r="S13" s="31" t="s">
        <v>36</v>
      </c>
      <c r="T13" s="31" t="s">
        <v>35</v>
      </c>
      <c r="U13" s="31" t="s">
        <v>36</v>
      </c>
    </row>
    <row r="14" spans="1:21" s="29" customFormat="1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L14" s="32">
        <v>12</v>
      </c>
      <c r="M14" s="32">
        <v>13</v>
      </c>
      <c r="N14" s="32">
        <v>14</v>
      </c>
      <c r="O14" s="32">
        <v>15</v>
      </c>
      <c r="P14" s="33" t="s">
        <v>37</v>
      </c>
      <c r="Q14" s="33" t="s">
        <v>38</v>
      </c>
      <c r="R14" s="33" t="s">
        <v>39</v>
      </c>
      <c r="S14" s="33" t="s">
        <v>40</v>
      </c>
      <c r="T14" s="33" t="s">
        <v>41</v>
      </c>
      <c r="U14" s="33" t="s">
        <v>42</v>
      </c>
    </row>
    <row r="15" spans="1:21" s="11" customFormat="1" ht="25.5" customHeight="1" x14ac:dyDescent="0.25">
      <c r="A15" s="4">
        <v>1</v>
      </c>
      <c r="B15" s="5" t="s">
        <v>4</v>
      </c>
      <c r="C15" s="6" t="s">
        <v>16</v>
      </c>
      <c r="D15" s="7">
        <v>1672.532135311204</v>
      </c>
      <c r="E15" s="8" t="s">
        <v>15</v>
      </c>
      <c r="F15" s="7">
        <v>1142.8027626946248</v>
      </c>
      <c r="G15" s="7">
        <v>0</v>
      </c>
      <c r="H15" s="7">
        <v>0</v>
      </c>
      <c r="I15" s="7">
        <v>897.95234212543835</v>
      </c>
      <c r="J15" s="7">
        <v>244.85042056918655</v>
      </c>
      <c r="K15" s="8">
        <v>952.80363557886744</v>
      </c>
      <c r="L15" s="8" t="s">
        <v>15</v>
      </c>
      <c r="M15" s="8">
        <v>1033.4748513161655</v>
      </c>
      <c r="N15" s="8" t="s">
        <v>15</v>
      </c>
      <c r="O15" s="9" t="s">
        <v>15</v>
      </c>
      <c r="P15" s="10">
        <v>13.672000000000001</v>
      </c>
      <c r="Q15" s="10">
        <v>13.672000000000001</v>
      </c>
      <c r="R15" s="9">
        <v>0</v>
      </c>
      <c r="S15" s="9">
        <v>32</v>
      </c>
      <c r="T15" s="9">
        <v>175</v>
      </c>
      <c r="U15" s="10">
        <v>252</v>
      </c>
    </row>
    <row r="16" spans="1:21" s="11" customFormat="1" ht="37.5" x14ac:dyDescent="0.25">
      <c r="A16" s="12" t="s">
        <v>6</v>
      </c>
      <c r="B16" s="13" t="s">
        <v>12</v>
      </c>
      <c r="C16" s="14" t="s">
        <v>16</v>
      </c>
      <c r="D16" s="10">
        <f>SUM(D17)</f>
        <v>27.988047120800001</v>
      </c>
      <c r="E16" s="10">
        <f t="shared" ref="E16:M16" si="0">SUM(E17)</f>
        <v>0</v>
      </c>
      <c r="F16" s="10">
        <f t="shared" si="0"/>
        <v>27.988047120803998</v>
      </c>
      <c r="G16" s="10">
        <f t="shared" si="0"/>
        <v>0</v>
      </c>
      <c r="H16" s="10">
        <f t="shared" si="0"/>
        <v>0</v>
      </c>
      <c r="I16" s="10">
        <f t="shared" si="0"/>
        <v>27.988047120803998</v>
      </c>
      <c r="J16" s="10">
        <f t="shared" si="0"/>
        <v>0</v>
      </c>
      <c r="K16" s="10">
        <f t="shared" si="0"/>
        <v>23.323372600669998</v>
      </c>
      <c r="L16" s="10" t="s">
        <v>15</v>
      </c>
      <c r="M16" s="10">
        <f t="shared" si="0"/>
        <v>23.323372600669998</v>
      </c>
      <c r="N16" s="2" t="s">
        <v>15</v>
      </c>
      <c r="O16" s="2" t="s">
        <v>15</v>
      </c>
      <c r="P16" s="10">
        <v>0</v>
      </c>
      <c r="Q16" s="10">
        <v>0</v>
      </c>
      <c r="R16" s="10">
        <v>0</v>
      </c>
      <c r="S16" s="10">
        <v>0</v>
      </c>
      <c r="T16" s="10">
        <v>7</v>
      </c>
      <c r="U16" s="10">
        <v>7</v>
      </c>
    </row>
    <row r="17" spans="1:55" s="11" customFormat="1" ht="173.25" x14ac:dyDescent="0.25">
      <c r="A17" s="12" t="s">
        <v>44</v>
      </c>
      <c r="B17" s="34" t="s">
        <v>58</v>
      </c>
      <c r="C17" s="12" t="s">
        <v>52</v>
      </c>
      <c r="D17" s="15">
        <v>27.988047120800001</v>
      </c>
      <c r="E17" s="16" t="s">
        <v>55</v>
      </c>
      <c r="F17" s="10">
        <v>27.988047120803998</v>
      </c>
      <c r="G17" s="10">
        <v>0</v>
      </c>
      <c r="H17" s="10">
        <v>0</v>
      </c>
      <c r="I17" s="10">
        <v>27.988047120803998</v>
      </c>
      <c r="J17" s="10">
        <v>0</v>
      </c>
      <c r="K17" s="8">
        <v>23.323372600669998</v>
      </c>
      <c r="L17" s="2">
        <v>2026</v>
      </c>
      <c r="M17" s="9">
        <v>23.323372600669998</v>
      </c>
      <c r="N17" s="2" t="s">
        <v>56</v>
      </c>
      <c r="O17" s="2" t="s">
        <v>15</v>
      </c>
      <c r="P17" s="10">
        <v>0</v>
      </c>
      <c r="Q17" s="9">
        <v>0</v>
      </c>
      <c r="R17" s="10">
        <v>0</v>
      </c>
      <c r="S17" s="9">
        <v>0</v>
      </c>
      <c r="T17" s="10">
        <v>7</v>
      </c>
      <c r="U17" s="9">
        <v>7</v>
      </c>
    </row>
    <row r="18" spans="1:55" ht="37.5" x14ac:dyDescent="0.25">
      <c r="A18" s="12" t="s">
        <v>5</v>
      </c>
      <c r="B18" s="13" t="s">
        <v>13</v>
      </c>
      <c r="C18" s="14" t="s">
        <v>16</v>
      </c>
      <c r="D18" s="2">
        <v>0</v>
      </c>
      <c r="E18" s="2" t="s">
        <v>15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8">
        <v>0</v>
      </c>
      <c r="L18" s="2" t="s">
        <v>15</v>
      </c>
      <c r="M18" s="9">
        <v>0</v>
      </c>
      <c r="N18" s="2" t="s">
        <v>15</v>
      </c>
      <c r="O18" s="2" t="s">
        <v>15</v>
      </c>
      <c r="P18" s="2" t="s">
        <v>15</v>
      </c>
      <c r="Q18" s="9">
        <v>0</v>
      </c>
      <c r="R18" s="2" t="s">
        <v>15</v>
      </c>
      <c r="S18" s="9">
        <v>0</v>
      </c>
      <c r="T18" s="2" t="s">
        <v>15</v>
      </c>
      <c r="U18" s="9">
        <v>0</v>
      </c>
    </row>
    <row r="19" spans="1:55" ht="48" customHeight="1" x14ac:dyDescent="0.25">
      <c r="A19" s="12" t="s">
        <v>7</v>
      </c>
      <c r="B19" s="13" t="s">
        <v>14</v>
      </c>
      <c r="C19" s="14" t="s">
        <v>16</v>
      </c>
      <c r="D19" s="18">
        <f>SUM(D20:D24)</f>
        <v>65.870205918330498</v>
      </c>
      <c r="E19" s="2" t="s">
        <v>15</v>
      </c>
      <c r="F19" s="18">
        <v>30</v>
      </c>
      <c r="G19" s="18">
        <v>0</v>
      </c>
      <c r="H19" s="18">
        <v>0</v>
      </c>
      <c r="I19" s="18">
        <v>30</v>
      </c>
      <c r="J19" s="18">
        <v>0</v>
      </c>
      <c r="K19" s="10">
        <f>SUM(K20:K24)</f>
        <v>25.215638265275416</v>
      </c>
      <c r="L19" s="10" t="s">
        <v>15</v>
      </c>
      <c r="M19" s="10">
        <f>SUM(M20:M24)</f>
        <v>25.215638265275416</v>
      </c>
      <c r="N19" s="2" t="s">
        <v>15</v>
      </c>
      <c r="O19" s="2" t="s">
        <v>15</v>
      </c>
      <c r="P19" s="10">
        <f t="shared" ref="P19:T19" si="1">P20+P21+P22+P23+P24</f>
        <v>0</v>
      </c>
      <c r="Q19" s="10">
        <f t="shared" si="1"/>
        <v>0</v>
      </c>
      <c r="R19" s="10">
        <f t="shared" si="1"/>
        <v>0</v>
      </c>
      <c r="S19" s="10">
        <f t="shared" si="1"/>
        <v>0</v>
      </c>
      <c r="T19" s="10">
        <f t="shared" si="1"/>
        <v>0</v>
      </c>
      <c r="U19" s="10">
        <f>U20+U21+U22+U23+U24</f>
        <v>4</v>
      </c>
    </row>
    <row r="20" spans="1:55" ht="108.75" customHeight="1" x14ac:dyDescent="0.25">
      <c r="A20" s="12" t="s">
        <v>7</v>
      </c>
      <c r="B20" s="34" t="s">
        <v>59</v>
      </c>
      <c r="C20" s="12" t="s">
        <v>45</v>
      </c>
      <c r="D20" s="19">
        <v>3.6410399999999994</v>
      </c>
      <c r="E20" s="2" t="s">
        <v>48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2">
        <v>2024</v>
      </c>
      <c r="M20" s="19">
        <v>0</v>
      </c>
      <c r="N20" s="2" t="s">
        <v>49</v>
      </c>
      <c r="O20" s="2" t="s">
        <v>15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20">
        <v>0</v>
      </c>
    </row>
    <row r="21" spans="1:55" ht="45.75" customHeight="1" x14ac:dyDescent="0.25">
      <c r="A21" s="12" t="s">
        <v>7</v>
      </c>
      <c r="B21" s="34" t="s">
        <v>60</v>
      </c>
      <c r="C21" s="12" t="s">
        <v>46</v>
      </c>
      <c r="D21" s="19">
        <v>2.8</v>
      </c>
      <c r="E21" s="2" t="s">
        <v>50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2" t="s">
        <v>49</v>
      </c>
      <c r="O21" s="2" t="s">
        <v>15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20">
        <v>0</v>
      </c>
    </row>
    <row r="22" spans="1:55" ht="45.75" customHeight="1" x14ac:dyDescent="0.25">
      <c r="A22" s="12" t="s">
        <v>7</v>
      </c>
      <c r="B22" s="34" t="s">
        <v>61</v>
      </c>
      <c r="C22" s="12" t="s">
        <v>47</v>
      </c>
      <c r="D22" s="19">
        <v>2.9</v>
      </c>
      <c r="E22" s="2" t="s">
        <v>51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2" t="s">
        <v>49</v>
      </c>
      <c r="O22" s="2" t="s">
        <v>15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20">
        <v>0</v>
      </c>
    </row>
    <row r="23" spans="1:55" s="26" customFormat="1" ht="37.5" x14ac:dyDescent="0.25">
      <c r="A23" s="12" t="s">
        <v>7</v>
      </c>
      <c r="B23" s="34" t="s">
        <v>62</v>
      </c>
      <c r="C23" s="12" t="s">
        <v>53</v>
      </c>
      <c r="D23" s="19">
        <v>10.258765918330496</v>
      </c>
      <c r="E23" s="21" t="s">
        <v>48</v>
      </c>
      <c r="F23" s="19">
        <v>10.258765918330496</v>
      </c>
      <c r="G23" s="19">
        <v>0</v>
      </c>
      <c r="H23" s="19">
        <v>0</v>
      </c>
      <c r="I23" s="19">
        <v>10.258765918330496</v>
      </c>
      <c r="J23" s="19">
        <v>0</v>
      </c>
      <c r="K23" s="8">
        <v>8.5489715986087464</v>
      </c>
      <c r="L23" s="2">
        <v>2026</v>
      </c>
      <c r="M23" s="9">
        <v>8.5489715986087464</v>
      </c>
      <c r="N23" s="2" t="s">
        <v>49</v>
      </c>
      <c r="O23" s="2" t="s">
        <v>15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20">
        <v>3</v>
      </c>
      <c r="V23" s="22"/>
      <c r="W23" s="23"/>
      <c r="X23" s="23"/>
      <c r="Y23" s="23"/>
      <c r="Z23" s="23"/>
      <c r="AA23" s="23"/>
      <c r="AB23" s="22"/>
      <c r="AC23" s="23"/>
      <c r="AD23" s="23"/>
      <c r="AE23" s="23"/>
      <c r="AF23" s="22"/>
      <c r="AG23" s="23"/>
      <c r="AH23" s="22"/>
      <c r="AI23" s="23"/>
      <c r="AJ23" s="23"/>
      <c r="AK23" s="22"/>
      <c r="AL23" s="23"/>
      <c r="AM23" s="22"/>
      <c r="AN23" s="22"/>
      <c r="AO23" s="23"/>
      <c r="AP23" s="22"/>
      <c r="AQ23" s="22"/>
      <c r="AR23" s="24"/>
      <c r="AS23" s="22"/>
      <c r="AT23" s="24"/>
      <c r="AU23" s="22"/>
      <c r="AV23" s="24"/>
      <c r="AW23" s="22"/>
      <c r="AX23" s="24"/>
      <c r="AY23" s="22"/>
      <c r="AZ23" s="22"/>
      <c r="BA23" s="23"/>
      <c r="BB23" s="23"/>
      <c r="BC23" s="25"/>
    </row>
    <row r="24" spans="1:55" s="26" customFormat="1" ht="39.75" customHeight="1" x14ac:dyDescent="0.25">
      <c r="A24" s="12" t="s">
        <v>7</v>
      </c>
      <c r="B24" s="34" t="s">
        <v>63</v>
      </c>
      <c r="C24" s="12" t="s">
        <v>54</v>
      </c>
      <c r="D24" s="19">
        <v>46.270399999999995</v>
      </c>
      <c r="E24" s="27" t="s">
        <v>48</v>
      </c>
      <c r="F24" s="19">
        <v>20</v>
      </c>
      <c r="G24" s="19">
        <v>0</v>
      </c>
      <c r="H24" s="19">
        <v>0</v>
      </c>
      <c r="I24" s="19">
        <v>20</v>
      </c>
      <c r="J24" s="19">
        <v>0</v>
      </c>
      <c r="K24" s="8">
        <v>16.666666666666668</v>
      </c>
      <c r="L24" s="2">
        <v>2029</v>
      </c>
      <c r="M24" s="9">
        <v>16.666666666666668</v>
      </c>
      <c r="N24" s="2" t="s">
        <v>49</v>
      </c>
      <c r="O24" s="2" t="s">
        <v>15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20">
        <v>1</v>
      </c>
      <c r="V24" s="22"/>
      <c r="W24" s="23"/>
      <c r="X24" s="23"/>
      <c r="Y24" s="23"/>
      <c r="Z24" s="23"/>
      <c r="AA24" s="23"/>
      <c r="AB24" s="22"/>
      <c r="AC24" s="23"/>
      <c r="AD24" s="23"/>
      <c r="AE24" s="23"/>
      <c r="AF24" s="22"/>
      <c r="AG24" s="23"/>
      <c r="AH24" s="22"/>
      <c r="AI24" s="23"/>
      <c r="AJ24" s="23"/>
      <c r="AK24" s="22"/>
      <c r="AL24" s="23"/>
      <c r="AM24" s="22"/>
      <c r="AN24" s="22"/>
      <c r="AO24" s="23"/>
      <c r="AP24" s="22"/>
      <c r="AQ24" s="22"/>
      <c r="AR24" s="24"/>
      <c r="AS24" s="22"/>
      <c r="AT24" s="24"/>
      <c r="AU24" s="22"/>
      <c r="AV24" s="24"/>
      <c r="AW24" s="22"/>
      <c r="AX24" s="24"/>
      <c r="AY24" s="22"/>
      <c r="AZ24" s="22"/>
      <c r="BA24" s="23"/>
      <c r="BB24" s="23"/>
      <c r="BC24" s="25"/>
    </row>
  </sheetData>
  <mergeCells count="18">
    <mergeCell ref="N11:N13"/>
    <mergeCell ref="O11:O13"/>
    <mergeCell ref="P11:U11"/>
    <mergeCell ref="P12:Q12"/>
    <mergeCell ref="R12:S12"/>
    <mergeCell ref="T12:U12"/>
    <mergeCell ref="C6:K6"/>
    <mergeCell ref="C7:K7"/>
    <mergeCell ref="C9:K9"/>
    <mergeCell ref="A11:A13"/>
    <mergeCell ref="B11:B13"/>
    <mergeCell ref="C11:C13"/>
    <mergeCell ref="D11:D13"/>
    <mergeCell ref="E11:E13"/>
    <mergeCell ref="F11:J12"/>
    <mergeCell ref="K11:K13"/>
    <mergeCell ref="C8:L8"/>
    <mergeCell ref="L11:M12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2024-09-23T18:43:06Z</dcterms:modified>
</cp:coreProperties>
</file>