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ТП-994\"/>
    </mc:Choice>
  </mc:AlternateContent>
  <xr:revisionPtr revIDLastSave="0" documentId="13_ncr:1_{FAC1ABFA-38DD-44B6-B028-F4FD8BC0FE47}" xr6:coauthVersionLast="37" xr6:coauthVersionMax="37" xr10:uidLastSave="{00000000-0000-0000-0000-000000000000}"/>
  <bookViews>
    <workbookView xWindow="720" yWindow="375" windowWidth="22755" windowHeight="8985" xr2:uid="{00000000-000D-0000-FFFF-FFFF00000000}"/>
  </bookViews>
  <sheets>
    <sheet name="Смета ТП-994" sheetId="2" r:id="rId1"/>
  </sheets>
  <calcPr calcId="179021"/>
</workbook>
</file>

<file path=xl/calcChain.xml><?xml version="1.0" encoding="utf-8"?>
<calcChain xmlns="http://schemas.openxmlformats.org/spreadsheetml/2006/main">
  <c r="H29" i="2" l="1"/>
  <c r="H20" i="2" l="1"/>
  <c r="H16" i="2"/>
  <c r="D27" i="2"/>
  <c r="H32" i="2" l="1"/>
  <c r="G33" i="2" s="1"/>
  <c r="H34" i="2" l="1"/>
  <c r="H35" i="2" s="1"/>
</calcChain>
</file>

<file path=xl/sharedStrings.xml><?xml version="1.0" encoding="utf-8"?>
<sst xmlns="http://schemas.openxmlformats.org/spreadsheetml/2006/main" count="62" uniqueCount="55">
  <si>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</si>
  <si>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</si>
  <si>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</si>
  <si>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</si>
  <si>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</si>
  <si>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</si>
  <si>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</si>
  <si>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</si>
  <si>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</si>
  <si>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</si>
  <si>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</si>
  <si>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</si>
  <si>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</si>
  <si>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</si>
  <si>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</si>
  <si>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</si>
  <si>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</si>
  <si>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</si>
  <si>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</si>
  <si>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</si>
  <si>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</si>
  <si>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</si>
  <si>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</si>
  <si>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</si>
  <si>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</si>
  <si>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</si>
  <si>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СБЦ "Коммунальные инженерные сети и</t>
  </si>
  <si>
    <t>Проектная документация:</t>
  </si>
  <si>
    <t>сооружения", 2012</t>
  </si>
  <si>
    <t>К-</t>
  </si>
  <si>
    <t>Стадия "Проект"</t>
  </si>
  <si>
    <t>Стадия "Рабочая документация"</t>
  </si>
  <si>
    <t>Рабочая документация:</t>
  </si>
  <si>
    <t>Всего:</t>
  </si>
  <si>
    <t>Всего по смете:</t>
  </si>
  <si>
    <t>АО «Западная энергетическая компания»</t>
  </si>
  <si>
    <t>НДС 20%</t>
  </si>
  <si>
    <t>Таблица 37, пункт 6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</si>
  <si>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</si>
  <si>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</si>
  <si>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</si>
  <si>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Таблица 44, разделы проектной документации:</t>
  </si>
  <si>
    <t>конструктивные и объемно-планировочные решения</t>
  </si>
  <si>
    <t>инж оборудование</t>
  </si>
  <si>
    <t>смета на строительство</t>
  </si>
  <si>
    <t>Кразд</t>
  </si>
  <si>
    <t>Приложение 4 к письму Минстроя РФ от</t>
  </si>
  <si>
    <t>28.11.2023 г. № 73528-ИФ/09</t>
  </si>
  <si>
    <t>178,46*0,5*5,67*1000*0,68</t>
  </si>
  <si>
    <t>Справочно, в ценах на 01.01.2000 г. (к=1,19)</t>
  </si>
  <si>
    <t>178,46*0,5*1000*0,68/1,19</t>
  </si>
  <si>
    <t>Всего:  Четыреста двенадцать тысяч восемьсот сорок два рубля 23 копейки</t>
  </si>
  <si>
    <t>Коэффициент инфляции на 4 квартал 2023 года</t>
  </si>
  <si>
    <t>Реконструкция ТП 10/0,4 кВ  закрытой</t>
  </si>
  <si>
    <t>Реконструкция трансформаторной подстанции 10/0,4 кВ (ТП-994) по адресу: г. Калининград, бул. Ф. Лефорта, 22А. ЗУ 39:15:130712:8000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</si>
</sst>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06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0" fontId="9" fillId="0" borderId="6" xfId="0" applyFont="1" applyFill="1" applyBorder="1"/>
    <xf numFmtId="4" fontId="7" fillId="0" borderId="7" xfId="0" applyNumberFormat="1" applyFont="1" applyBorder="1"/>
    <xf numFmtId="4" fontId="7" fillId="0" borderId="6" xfId="0" applyNumberFormat="1" applyFont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3" xfId="0" applyFont="1" applyBorder="1" applyAlignment="1">
      <alignment horizontal="center"/>
    </xf>
    <xf numFmtId="4" fontId="7" fillId="0" borderId="6" xfId="0" applyNumberFormat="1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6" xfId="0" applyFont="1" applyBorder="1" applyAlignment="1">
      <alignment wrapText="1"/>
    </xf>
    <xf numFmtId="4" fontId="7" fillId="0" borderId="6" xfId="0" applyNumberFormat="1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6" xfId="0" applyFont="1" applyBorder="1" applyAlignment="1"/>
    <xf numFmtId="0" fontId="7" fillId="0" borderId="7" xfId="0" applyFont="1" applyBorder="1" applyAlignment="1"/>
    <xf numFmtId="0" fontId="9" fillId="0" borderId="6" xfId="0" applyFont="1" applyFill="1" applyBorder="1" applyAlignment="1"/>
    <xf numFmtId="4" fontId="7" fillId="0" borderId="7" xfId="0" applyNumberFormat="1" applyFont="1" applyBorder="1" applyAlignment="1"/>
    <xf numFmtId="4" fontId="7" fillId="0" borderId="6" xfId="0" applyNumberFormat="1" applyFont="1" applyBorder="1" applyAlignment="1"/>
    <xf numFmtId="0" fontId="3" fillId="0" borderId="6" xfId="0" applyFont="1" applyFill="1" applyBorder="1" applyAlignment="1"/>
    <xf numFmtId="0" fontId="3" fillId="0" borderId="0" xfId="0" applyFont="1" applyFill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4" fontId="11" fillId="0" borderId="5" xfId="0" applyNumberFormat="1" applyFont="1" applyBorder="1" applyAlignment="1">
      <alignment horizontal="right"/>
    </xf>
    <xf numFmtId="0" fontId="3" fillId="0" borderId="6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2" fillId="0" borderId="6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7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33"/>
  <sheetViews>
    <sheetView tabSelected="1" topLeftCell="A10" zoomScaleNormal="100" zoomScaleSheetLayoutView="100" workbookViewId="0">
      <selection activeCell="B15" sqref="B15:B22"/>
    </sheetView>
  </sheetViews>
  <sheetFormatPr defaultRowHeight="15" customHeight="1"/>
  <cols>
    <col min="1" max="1" width="4" style="1" customWidth="1"/>
    <col min="2" max="2" width="30" style="1" customWidth="1"/>
    <col min="3" max="3" width="5.28515625" style="1" customWidth="1"/>
    <col min="4" max="4" width="7" style="2" customWidth="1"/>
    <col min="5" max="5" width="32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79" t="s">
        <v>0</v>
      </c>
      <c r="B1" s="79"/>
      <c r="C1" s="79"/>
      <c r="D1" s="79"/>
      <c r="E1" s="79"/>
      <c r="F1" s="79"/>
      <c r="G1" s="79"/>
      <c r="H1" s="79"/>
    </row>
    <row r="2" spans="1:18" ht="15" customHeight="1">
      <c r="A2" s="79" t="s">
        <v>1</v>
      </c>
      <c r="B2" s="79"/>
      <c r="C2" s="79"/>
      <c r="D2" s="79"/>
      <c r="E2" s="79"/>
      <c r="F2" s="79"/>
      <c r="G2" s="79"/>
      <c r="H2" s="79"/>
    </row>
    <row r="3" spans="1:18" ht="23.25" customHeight="1">
      <c r="A3" s="1" t="s">
        <v>2</v>
      </c>
      <c r="E3" s="80" t="s">
        <v>54</v>
      </c>
      <c r="F3" s="80"/>
      <c r="G3" s="80"/>
      <c r="H3" s="80"/>
      <c r="I3" s="5"/>
      <c r="J3" s="5"/>
      <c r="K3" s="5"/>
      <c r="L3" s="5"/>
    </row>
    <row r="4" spans="1:18" ht="15" customHeight="1">
      <c r="A4" s="1" t="s">
        <v>3</v>
      </c>
      <c r="E4" s="80"/>
      <c r="F4" s="80"/>
      <c r="G4" s="80"/>
      <c r="H4" s="80"/>
    </row>
    <row r="5" spans="1:18" ht="15" customHeight="1">
      <c r="A5" s="6" t="s">
        <v>4</v>
      </c>
      <c r="B5" s="6"/>
      <c r="C5" s="6"/>
      <c r="D5" s="7"/>
      <c r="E5" s="80"/>
      <c r="F5" s="80"/>
      <c r="G5" s="80"/>
      <c r="H5" s="80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27.75" customHeight="1">
      <c r="A7" s="6" t="s">
        <v>5</v>
      </c>
      <c r="B7" s="6"/>
      <c r="C7" s="6"/>
      <c r="D7" s="7"/>
      <c r="E7" s="81" t="s">
        <v>35</v>
      </c>
      <c r="F7" s="81"/>
      <c r="G7" s="81"/>
      <c r="H7" s="81"/>
    </row>
    <row r="8" spans="1:18" ht="15" customHeight="1">
      <c r="A8" s="9" t="s">
        <v>6</v>
      </c>
      <c r="B8" s="10" t="s">
        <v>7</v>
      </c>
      <c r="C8" s="74" t="s">
        <v>8</v>
      </c>
      <c r="D8" s="78"/>
      <c r="E8" s="75"/>
      <c r="F8" s="74" t="s">
        <v>9</v>
      </c>
      <c r="G8" s="75"/>
      <c r="H8" s="9" t="s">
        <v>10</v>
      </c>
    </row>
    <row r="9" spans="1:18" ht="15" customHeight="1">
      <c r="A9" s="11" t="s">
        <v>11</v>
      </c>
      <c r="B9" s="12" t="s">
        <v>12</v>
      </c>
      <c r="C9" s="71" t="s">
        <v>13</v>
      </c>
      <c r="D9" s="72"/>
      <c r="E9" s="73"/>
      <c r="F9" s="71" t="s">
        <v>40</v>
      </c>
      <c r="G9" s="73"/>
      <c r="H9" s="11" t="s">
        <v>14</v>
      </c>
    </row>
    <row r="10" spans="1:18" ht="15" customHeight="1">
      <c r="A10" s="11"/>
      <c r="B10" s="12" t="s">
        <v>15</v>
      </c>
      <c r="C10" s="71" t="s">
        <v>16</v>
      </c>
      <c r="D10" s="72"/>
      <c r="E10" s="73"/>
      <c r="F10" s="71" t="s">
        <v>17</v>
      </c>
      <c r="G10" s="73"/>
      <c r="H10" s="11"/>
    </row>
    <row r="11" spans="1:18" ht="15" customHeight="1">
      <c r="A11" s="11"/>
      <c r="B11" s="12" t="s">
        <v>18</v>
      </c>
      <c r="C11" s="71" t="s">
        <v>19</v>
      </c>
      <c r="D11" s="72"/>
      <c r="E11" s="73"/>
      <c r="F11" s="76" t="s">
        <v>20</v>
      </c>
      <c r="G11" s="77"/>
      <c r="H11" s="11"/>
    </row>
    <row r="12" spans="1:18" ht="15" customHeight="1">
      <c r="A12" s="11"/>
      <c r="B12" s="12" t="s">
        <v>21</v>
      </c>
      <c r="C12" s="71" t="s">
        <v>22</v>
      </c>
      <c r="D12" s="72"/>
      <c r="E12" s="73"/>
      <c r="F12" s="74" t="s">
        <v>23</v>
      </c>
      <c r="G12" s="75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71" t="s">
        <v>24</v>
      </c>
      <c r="D13" s="72"/>
      <c r="E13" s="73"/>
      <c r="F13" s="76" t="s">
        <v>25</v>
      </c>
      <c r="G13" s="77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82">
        <v>3</v>
      </c>
      <c r="D14" s="83"/>
      <c r="E14" s="84"/>
      <c r="F14" s="85">
        <v>4</v>
      </c>
      <c r="G14" s="84"/>
      <c r="H14" s="15">
        <v>5</v>
      </c>
    </row>
    <row r="15" spans="1:18" ht="15" customHeight="1">
      <c r="A15" s="86">
        <v>1</v>
      </c>
      <c r="B15" s="88" t="s">
        <v>53</v>
      </c>
      <c r="C15" s="16" t="s">
        <v>26</v>
      </c>
      <c r="D15" s="50"/>
      <c r="E15" s="17"/>
      <c r="F15" s="18" t="s">
        <v>27</v>
      </c>
      <c r="G15" s="19"/>
      <c r="H15" s="20"/>
      <c r="I15" s="21"/>
      <c r="J15" s="6"/>
      <c r="K15" s="6"/>
      <c r="L15" s="6"/>
    </row>
    <row r="16" spans="1:18" ht="15" customHeight="1">
      <c r="A16" s="87"/>
      <c r="B16" s="89"/>
      <c r="C16" s="22" t="s">
        <v>28</v>
      </c>
      <c r="D16" s="7"/>
      <c r="E16" s="23"/>
      <c r="F16" s="90" t="s">
        <v>48</v>
      </c>
      <c r="G16" s="91"/>
      <c r="H16" s="24">
        <f>178.46*0.5*5.67*1000*0.68</f>
        <v>344035.18800000002</v>
      </c>
      <c r="I16" s="21"/>
      <c r="J16" s="6"/>
      <c r="K16" s="6"/>
      <c r="L16" s="6"/>
    </row>
    <row r="17" spans="1:12" ht="15" customHeight="1">
      <c r="A17" s="87"/>
      <c r="B17" s="89"/>
      <c r="C17" s="25" t="s">
        <v>37</v>
      </c>
      <c r="D17" s="7"/>
      <c r="E17" s="23"/>
      <c r="F17" s="92"/>
      <c r="G17" s="91"/>
      <c r="H17" s="24"/>
      <c r="I17" s="21"/>
      <c r="J17" s="6"/>
      <c r="K17" s="6"/>
      <c r="L17" s="6"/>
    </row>
    <row r="18" spans="1:12" ht="15" customHeight="1">
      <c r="A18" s="87"/>
      <c r="B18" s="89"/>
      <c r="C18" s="22" t="s">
        <v>29</v>
      </c>
      <c r="D18" s="7">
        <v>0.5</v>
      </c>
      <c r="E18" s="23" t="s">
        <v>30</v>
      </c>
      <c r="F18" s="26"/>
      <c r="G18" s="27"/>
      <c r="H18" s="24"/>
      <c r="I18" s="21"/>
      <c r="J18" s="6"/>
      <c r="K18" s="6"/>
      <c r="L18" s="6"/>
    </row>
    <row r="19" spans="1:12" ht="15" customHeight="1">
      <c r="A19" s="87"/>
      <c r="B19" s="89"/>
      <c r="C19" s="22" t="s">
        <v>29</v>
      </c>
      <c r="D19" s="7">
        <v>0.5</v>
      </c>
      <c r="E19" s="23" t="s">
        <v>31</v>
      </c>
      <c r="F19" s="26" t="s">
        <v>32</v>
      </c>
      <c r="G19" s="27"/>
      <c r="H19" s="24"/>
      <c r="I19" s="21"/>
      <c r="J19" s="6"/>
      <c r="K19" s="6"/>
      <c r="L19" s="6"/>
    </row>
    <row r="20" spans="1:12" ht="32.25" customHeight="1">
      <c r="A20" s="87"/>
      <c r="B20" s="89"/>
      <c r="C20" s="68" t="s">
        <v>29</v>
      </c>
      <c r="D20" s="69">
        <v>5.67</v>
      </c>
      <c r="E20" s="70" t="s">
        <v>52</v>
      </c>
      <c r="F20" s="90" t="s">
        <v>48</v>
      </c>
      <c r="G20" s="91"/>
      <c r="H20" s="24">
        <f>178.46*0.5*5.67*1000*0.68</f>
        <v>344035.18800000002</v>
      </c>
      <c r="I20" s="21"/>
      <c r="J20" s="6"/>
      <c r="K20" s="6"/>
      <c r="L20" s="6"/>
    </row>
    <row r="21" spans="1:12" ht="15" customHeight="1">
      <c r="A21" s="87"/>
      <c r="B21" s="89"/>
      <c r="C21" s="43" t="s">
        <v>46</v>
      </c>
      <c r="D21" s="45"/>
      <c r="E21" s="44"/>
      <c r="F21" s="92"/>
      <c r="G21" s="91"/>
      <c r="H21" s="24"/>
      <c r="I21" s="21"/>
      <c r="J21" s="6"/>
      <c r="K21" s="6"/>
      <c r="L21" s="6"/>
    </row>
    <row r="22" spans="1:12" ht="15" customHeight="1">
      <c r="A22" s="87"/>
      <c r="B22" s="89"/>
      <c r="C22" s="43" t="s">
        <v>47</v>
      </c>
      <c r="D22" s="45"/>
      <c r="E22" s="44"/>
      <c r="F22" s="28"/>
      <c r="G22" s="27"/>
      <c r="H22" s="24"/>
      <c r="I22" s="21"/>
      <c r="J22" s="6"/>
      <c r="K22" s="6"/>
      <c r="L22" s="6"/>
    </row>
    <row r="23" spans="1:12" ht="15" customHeight="1">
      <c r="A23" s="87"/>
      <c r="B23" s="89"/>
      <c r="C23" s="25" t="s">
        <v>41</v>
      </c>
      <c r="D23" s="7"/>
      <c r="E23" s="59"/>
      <c r="F23" s="60"/>
      <c r="G23" s="61"/>
      <c r="H23" s="24"/>
      <c r="I23" s="21"/>
      <c r="J23" s="6"/>
      <c r="K23" s="6"/>
      <c r="L23" s="6"/>
    </row>
    <row r="24" spans="1:12" ht="27" customHeight="1">
      <c r="A24" s="87"/>
      <c r="B24" s="89"/>
      <c r="C24" s="58" t="s">
        <v>29</v>
      </c>
      <c r="D24" s="7">
        <v>0.11</v>
      </c>
      <c r="E24" s="52" t="s">
        <v>42</v>
      </c>
      <c r="F24" s="51"/>
      <c r="G24" s="52"/>
      <c r="H24" s="24"/>
      <c r="I24" s="21"/>
      <c r="J24" s="6"/>
      <c r="K24" s="6"/>
      <c r="L24" s="6"/>
    </row>
    <row r="25" spans="1:12" ht="15" customHeight="1">
      <c r="A25" s="87"/>
      <c r="B25" s="89"/>
      <c r="C25" s="58" t="s">
        <v>29</v>
      </c>
      <c r="D25" s="7">
        <v>0.5</v>
      </c>
      <c r="E25" s="52" t="s">
        <v>43</v>
      </c>
      <c r="F25" s="53"/>
      <c r="G25" s="52"/>
      <c r="H25" s="24"/>
      <c r="I25" s="21"/>
      <c r="J25" s="6"/>
      <c r="K25" s="6"/>
      <c r="L25" s="6"/>
    </row>
    <row r="26" spans="1:12" ht="15" customHeight="1">
      <c r="A26" s="87"/>
      <c r="B26" s="89"/>
      <c r="C26" s="58" t="s">
        <v>29</v>
      </c>
      <c r="D26" s="7">
        <v>7.0000000000000007E-2</v>
      </c>
      <c r="E26" s="59" t="s">
        <v>44</v>
      </c>
      <c r="F26" s="53"/>
      <c r="G26" s="52"/>
      <c r="H26" s="24"/>
      <c r="I26" s="21"/>
      <c r="J26" s="6"/>
      <c r="K26" s="6"/>
      <c r="L26" s="6"/>
    </row>
    <row r="27" spans="1:12" ht="15" customHeight="1">
      <c r="A27" s="87"/>
      <c r="B27" s="89"/>
      <c r="C27" s="58" t="s">
        <v>45</v>
      </c>
      <c r="D27" s="7">
        <f>D24+D25+D26</f>
        <v>0.67999999999999994</v>
      </c>
      <c r="E27" s="59"/>
      <c r="F27" s="62"/>
      <c r="G27" s="61"/>
      <c r="H27" s="24"/>
      <c r="I27" s="21"/>
      <c r="J27" s="6"/>
      <c r="K27" s="6"/>
      <c r="L27" s="6"/>
    </row>
    <row r="28" spans="1:12" ht="15" customHeight="1">
      <c r="A28" s="87"/>
      <c r="B28" s="89"/>
      <c r="C28" s="58"/>
      <c r="D28" s="7"/>
      <c r="E28" s="59"/>
      <c r="F28" s="60"/>
      <c r="G28" s="61"/>
      <c r="H28" s="24"/>
      <c r="I28" s="21"/>
      <c r="J28" s="6"/>
      <c r="K28" s="6"/>
      <c r="L28" s="6"/>
    </row>
    <row r="29" spans="1:12" ht="15" customHeight="1">
      <c r="A29" s="87"/>
      <c r="B29" s="89"/>
      <c r="C29" s="101" t="s">
        <v>49</v>
      </c>
      <c r="D29" s="102"/>
      <c r="E29" s="103"/>
      <c r="F29" s="104" t="s">
        <v>50</v>
      </c>
      <c r="G29" s="105"/>
      <c r="H29" s="67">
        <f>178.46*0.5*1000*0.68/1.19</f>
        <v>50988.571428571435</v>
      </c>
      <c r="I29" s="21"/>
      <c r="J29" s="6"/>
      <c r="K29" s="6"/>
      <c r="L29" s="6"/>
    </row>
    <row r="30" spans="1:12" ht="15" customHeight="1">
      <c r="A30" s="87"/>
      <c r="B30" s="89"/>
      <c r="C30" s="63"/>
      <c r="D30" s="45"/>
      <c r="E30" s="64"/>
      <c r="F30" s="54"/>
      <c r="G30" s="55"/>
      <c r="H30" s="24"/>
      <c r="I30" s="21"/>
      <c r="J30" s="6"/>
      <c r="K30" s="6"/>
      <c r="L30" s="6"/>
    </row>
    <row r="31" spans="1:12" ht="15" customHeight="1">
      <c r="A31" s="93"/>
      <c r="B31" s="94"/>
      <c r="C31" s="65"/>
      <c r="D31" s="46"/>
      <c r="E31" s="66"/>
      <c r="F31" s="56"/>
      <c r="G31" s="57"/>
      <c r="H31" s="29"/>
      <c r="I31" s="21"/>
      <c r="J31" s="6"/>
      <c r="K31" s="6"/>
      <c r="L31" s="6"/>
    </row>
    <row r="32" spans="1:12" ht="13.5" customHeight="1">
      <c r="A32" s="6"/>
      <c r="B32" s="6"/>
      <c r="C32" s="6"/>
      <c r="D32" s="7"/>
      <c r="E32" s="100" t="s">
        <v>27</v>
      </c>
      <c r="F32" s="100"/>
      <c r="G32" s="100"/>
      <c r="H32" s="48">
        <f>H16+H24</f>
        <v>344035.18800000002</v>
      </c>
      <c r="I32" s="30"/>
    </row>
    <row r="33" spans="1:17" ht="15" customHeight="1">
      <c r="A33" s="6"/>
      <c r="B33" s="6"/>
      <c r="C33" s="6"/>
      <c r="D33" s="7"/>
      <c r="E33" s="96" t="s">
        <v>33</v>
      </c>
      <c r="F33" s="96"/>
      <c r="G33" s="96">
        <f>SUM(H32:H32)</f>
        <v>344035.18800000002</v>
      </c>
      <c r="H33" s="96"/>
      <c r="I33" s="30"/>
    </row>
    <row r="34" spans="1:17" s="3" customFormat="1" ht="15" customHeight="1">
      <c r="A34" s="32"/>
      <c r="B34" s="33"/>
      <c r="C34" s="33"/>
      <c r="D34" s="39"/>
      <c r="E34" s="99" t="s">
        <v>36</v>
      </c>
      <c r="F34" s="99"/>
      <c r="G34" s="99"/>
      <c r="H34" s="49">
        <f>G33*0.2</f>
        <v>68807.037600000011</v>
      </c>
      <c r="K34" s="35"/>
      <c r="L34" s="35"/>
      <c r="M34" s="35"/>
      <c r="N34" s="35"/>
      <c r="O34" s="35"/>
      <c r="P34" s="35"/>
      <c r="Q34" s="35"/>
    </row>
    <row r="35" spans="1:17" s="3" customFormat="1" ht="15" customHeight="1">
      <c r="A35" s="32"/>
      <c r="B35" s="33"/>
      <c r="C35" s="33"/>
      <c r="D35" s="39"/>
      <c r="E35" s="97" t="s">
        <v>34</v>
      </c>
      <c r="F35" s="97"/>
      <c r="G35" s="97"/>
      <c r="H35" s="37">
        <f>G33+H34</f>
        <v>412842.22560000001</v>
      </c>
      <c r="K35" s="35"/>
      <c r="L35" s="35"/>
      <c r="M35" s="35"/>
      <c r="N35" s="35"/>
      <c r="O35" s="35"/>
      <c r="P35" s="35"/>
      <c r="Q35" s="35"/>
    </row>
    <row r="36" spans="1:17" ht="24.75" customHeight="1">
      <c r="A36" s="32"/>
      <c r="B36" s="33"/>
      <c r="C36" s="6"/>
      <c r="D36" s="7"/>
      <c r="E36" s="47"/>
      <c r="F36" s="47"/>
      <c r="G36" s="47"/>
      <c r="H36" s="37"/>
      <c r="K36" s="35"/>
      <c r="L36" s="36"/>
      <c r="M36" s="36"/>
      <c r="N36" s="36"/>
      <c r="O36" s="36"/>
      <c r="P36" s="36"/>
      <c r="Q36" s="3"/>
    </row>
    <row r="37" spans="1:17" ht="15" customHeight="1">
      <c r="A37" s="38"/>
      <c r="B37" s="33" t="s">
        <v>51</v>
      </c>
      <c r="C37" s="33"/>
      <c r="D37" s="39"/>
      <c r="E37" s="33"/>
      <c r="F37" s="31"/>
      <c r="G37" s="34"/>
      <c r="H37" s="40"/>
      <c r="K37" s="35"/>
      <c r="Q37" s="35"/>
    </row>
    <row r="38" spans="1:17" ht="97.5" customHeight="1">
      <c r="A38" s="38"/>
      <c r="B38" s="6"/>
      <c r="C38" s="33"/>
      <c r="D38" s="7"/>
      <c r="E38" s="42"/>
      <c r="F38" s="34"/>
      <c r="G38" s="34"/>
      <c r="H38" s="40"/>
      <c r="K38" s="35"/>
      <c r="Q38" s="35"/>
    </row>
    <row r="39" spans="1:17" ht="15" customHeight="1">
      <c r="A39" s="98" t="s">
        <v>38</v>
      </c>
      <c r="B39" s="98"/>
      <c r="C39" s="98"/>
      <c r="D39" s="98"/>
      <c r="E39" s="98"/>
      <c r="F39" s="98"/>
      <c r="G39" s="98"/>
      <c r="H39" s="98"/>
      <c r="K39" s="35"/>
      <c r="Q39" s="35"/>
    </row>
    <row r="40" spans="1:17" ht="24.75" customHeight="1">
      <c r="A40" s="95" t="s">
        <v>39</v>
      </c>
      <c r="B40" s="95"/>
      <c r="C40" s="95"/>
      <c r="D40" s="95"/>
      <c r="E40" s="95"/>
      <c r="F40" s="95"/>
      <c r="G40" s="95"/>
      <c r="H40" s="95"/>
    </row>
    <row r="41" spans="1:17" ht="15" customHeight="1">
      <c r="A41" s="41"/>
    </row>
    <row r="42" spans="1:17" ht="15" customHeight="1">
      <c r="A42" s="41"/>
    </row>
    <row r="43" spans="1:17" ht="15" customHeight="1">
      <c r="A43" s="41"/>
    </row>
    <row r="44" spans="1:17" ht="15" customHeight="1">
      <c r="A44" s="41"/>
    </row>
    <row r="45" spans="1:17" ht="15" customHeight="1">
      <c r="A45" s="41"/>
    </row>
    <row r="46" spans="1:17" ht="15" customHeight="1">
      <c r="A46" s="41"/>
    </row>
    <row r="47" spans="1:17" ht="15" customHeight="1">
      <c r="A47" s="41"/>
    </row>
    <row r="48" spans="1:17" ht="15" customHeight="1">
      <c r="A48" s="41"/>
    </row>
    <row r="49" spans="1:1" ht="15" customHeight="1">
      <c r="A49" s="41"/>
    </row>
    <row r="50" spans="1:1" ht="15" customHeight="1">
      <c r="A50" s="41"/>
    </row>
    <row r="51" spans="1:1" ht="15" customHeight="1">
      <c r="A51" s="41"/>
    </row>
    <row r="52" spans="1:1" ht="15" customHeight="1">
      <c r="A52" s="41"/>
    </row>
    <row r="53" spans="1:1" ht="15" customHeight="1">
      <c r="A53" s="41"/>
    </row>
    <row r="54" spans="1:1" ht="15" customHeight="1">
      <c r="A54" s="41"/>
    </row>
    <row r="55" spans="1:1" ht="15" customHeight="1">
      <c r="A55" s="41"/>
    </row>
    <row r="56" spans="1:1" ht="15" customHeight="1">
      <c r="A56" s="41"/>
    </row>
    <row r="57" spans="1:1" ht="15" customHeight="1">
      <c r="A57" s="41"/>
    </row>
    <row r="58" spans="1:1" ht="15" customHeight="1">
      <c r="A58" s="41"/>
    </row>
    <row r="59" spans="1:1" ht="15" customHeight="1">
      <c r="A59" s="41"/>
    </row>
    <row r="60" spans="1:1" ht="15" customHeight="1">
      <c r="A60" s="41"/>
    </row>
    <row r="61" spans="1:1" ht="15" customHeight="1">
      <c r="A61" s="41"/>
    </row>
    <row r="62" spans="1:1" ht="15" customHeight="1">
      <c r="A62" s="41"/>
    </row>
    <row r="63" spans="1:1" ht="15" customHeight="1">
      <c r="A63" s="41"/>
    </row>
    <row r="64" spans="1:1" ht="15" customHeight="1">
      <c r="A64" s="41"/>
    </row>
    <row r="65" spans="1:1" ht="15" customHeight="1">
      <c r="A65" s="41"/>
    </row>
    <row r="66" spans="1:1" ht="15" customHeight="1">
      <c r="A66" s="41"/>
    </row>
    <row r="67" spans="1:1" ht="15" customHeight="1">
      <c r="A67" s="41"/>
    </row>
    <row r="68" spans="1:1" ht="15" customHeight="1">
      <c r="A68" s="41"/>
    </row>
    <row r="69" spans="1:1" ht="15" customHeight="1">
      <c r="A69" s="41"/>
    </row>
    <row r="70" spans="1:1" ht="15" customHeight="1">
      <c r="A70" s="41"/>
    </row>
    <row r="71" spans="1:1" ht="15" customHeight="1">
      <c r="A71" s="41"/>
    </row>
    <row r="72" spans="1:1" ht="15" customHeight="1">
      <c r="A72" s="41"/>
    </row>
    <row r="73" spans="1:1" ht="15" customHeight="1">
      <c r="A73" s="41"/>
    </row>
    <row r="74" spans="1:1" ht="15" customHeight="1">
      <c r="A74" s="41"/>
    </row>
    <row r="75" spans="1:1" ht="15" customHeight="1">
      <c r="A75" s="41"/>
    </row>
    <row r="76" spans="1:1" ht="15" customHeight="1">
      <c r="A76" s="41"/>
    </row>
    <row r="77" spans="1:1" ht="15" customHeight="1">
      <c r="A77" s="41"/>
    </row>
    <row r="78" spans="1:1" ht="15" customHeight="1">
      <c r="A78" s="41"/>
    </row>
    <row r="79" spans="1:1" ht="15" customHeight="1">
      <c r="A79" s="41"/>
    </row>
    <row r="80" spans="1:1" ht="15" customHeight="1">
      <c r="A80" s="41"/>
    </row>
    <row r="81" spans="1:1" ht="15" customHeight="1">
      <c r="A81" s="41"/>
    </row>
    <row r="82" spans="1:1" ht="15" customHeight="1">
      <c r="A82" s="41"/>
    </row>
    <row r="83" spans="1:1" ht="15" customHeight="1">
      <c r="A83" s="41"/>
    </row>
    <row r="84" spans="1:1" ht="15" customHeight="1">
      <c r="A84" s="41"/>
    </row>
    <row r="85" spans="1:1" ht="15" customHeight="1">
      <c r="A85" s="41"/>
    </row>
    <row r="86" spans="1:1" ht="15" customHeight="1">
      <c r="A86" s="41"/>
    </row>
    <row r="87" spans="1:1" ht="15" customHeight="1">
      <c r="A87" s="41"/>
    </row>
    <row r="88" spans="1:1" ht="15" customHeight="1">
      <c r="A88" s="41"/>
    </row>
    <row r="89" spans="1:1" ht="15" customHeight="1">
      <c r="A89" s="41"/>
    </row>
    <row r="90" spans="1:1" ht="15" customHeight="1">
      <c r="A90" s="41"/>
    </row>
    <row r="91" spans="1:1" ht="15" customHeight="1">
      <c r="A91" s="41"/>
    </row>
    <row r="92" spans="1:1" ht="15" customHeight="1">
      <c r="A92" s="41"/>
    </row>
    <row r="93" spans="1:1" ht="15" customHeight="1">
      <c r="A93" s="41"/>
    </row>
    <row r="94" spans="1:1" ht="15" customHeight="1">
      <c r="A94" s="41"/>
    </row>
    <row r="95" spans="1:1" ht="15" customHeight="1">
      <c r="A95" s="41"/>
    </row>
    <row r="96" spans="1:1" ht="15" customHeight="1">
      <c r="A96" s="41"/>
    </row>
    <row r="97" spans="1:1" ht="15" customHeight="1">
      <c r="A97" s="41"/>
    </row>
    <row r="98" spans="1:1" ht="15" customHeight="1">
      <c r="A98" s="41"/>
    </row>
    <row r="99" spans="1:1" ht="15" customHeight="1">
      <c r="A99" s="41"/>
    </row>
    <row r="100" spans="1:1" ht="15" customHeight="1">
      <c r="A100" s="41"/>
    </row>
    <row r="101" spans="1:1" ht="15" customHeight="1">
      <c r="A101" s="41"/>
    </row>
    <row r="102" spans="1:1" ht="15" customHeight="1">
      <c r="A102" s="41"/>
    </row>
    <row r="103" spans="1:1" ht="15" customHeight="1">
      <c r="A103" s="41"/>
    </row>
    <row r="104" spans="1:1" ht="15" customHeight="1">
      <c r="A104" s="41"/>
    </row>
    <row r="105" spans="1:1" ht="15" customHeight="1">
      <c r="A105" s="41"/>
    </row>
    <row r="106" spans="1:1" ht="15" customHeight="1">
      <c r="A106" s="41"/>
    </row>
    <row r="107" spans="1:1" ht="15" customHeight="1">
      <c r="A107" s="41"/>
    </row>
    <row r="108" spans="1:1" ht="15" customHeight="1">
      <c r="A108" s="41"/>
    </row>
    <row r="109" spans="1:1" ht="15" customHeight="1">
      <c r="A109" s="41"/>
    </row>
    <row r="110" spans="1:1" ht="15" customHeight="1">
      <c r="A110" s="41"/>
    </row>
    <row r="111" spans="1:1" ht="15" customHeight="1">
      <c r="A111" s="41"/>
    </row>
    <row r="112" spans="1:1" ht="15" customHeight="1">
      <c r="A112" s="41"/>
    </row>
    <row r="113" spans="1:1" ht="15" customHeight="1">
      <c r="A113" s="41"/>
    </row>
    <row r="114" spans="1:1" ht="15" customHeight="1">
      <c r="A114" s="41"/>
    </row>
    <row r="115" spans="1:1" ht="15" customHeight="1">
      <c r="A115" s="41"/>
    </row>
    <row r="116" spans="1:1" ht="15" customHeight="1">
      <c r="A116" s="41"/>
    </row>
    <row r="117" spans="1:1" ht="15" customHeight="1">
      <c r="A117" s="41"/>
    </row>
    <row r="118" spans="1:1" ht="15" customHeight="1">
      <c r="A118" s="41"/>
    </row>
    <row r="119" spans="1:1" ht="15" customHeight="1">
      <c r="A119" s="41"/>
    </row>
    <row r="120" spans="1:1" ht="15" customHeight="1">
      <c r="A120" s="41"/>
    </row>
    <row r="121" spans="1:1" ht="15" customHeight="1">
      <c r="A121" s="41"/>
    </row>
    <row r="122" spans="1:1" ht="15" customHeight="1">
      <c r="A122" s="41"/>
    </row>
    <row r="123" spans="1:1" ht="15" customHeight="1">
      <c r="A123" s="41"/>
    </row>
    <row r="124" spans="1:1" ht="15" customHeight="1">
      <c r="A124" s="41"/>
    </row>
    <row r="125" spans="1:1" ht="15" customHeight="1">
      <c r="A125" s="41"/>
    </row>
    <row r="126" spans="1:1" ht="15" customHeight="1">
      <c r="A126" s="41"/>
    </row>
    <row r="127" spans="1:1" ht="15" customHeight="1">
      <c r="A127" s="41"/>
    </row>
    <row r="128" spans="1:1" ht="15" customHeight="1">
      <c r="A128" s="41"/>
    </row>
    <row r="129" spans="1:1" ht="15" customHeight="1">
      <c r="A129" s="41"/>
    </row>
    <row r="130" spans="1:1" ht="15" customHeight="1">
      <c r="A130" s="41"/>
    </row>
    <row r="131" spans="1:1" ht="15" customHeight="1">
      <c r="A131" s="41"/>
    </row>
    <row r="132" spans="1:1" ht="15" customHeight="1">
      <c r="A132" s="41"/>
    </row>
    <row r="133" spans="1:1" ht="15" customHeight="1">
      <c r="A133" s="41"/>
    </row>
  </sheetData>
  <mergeCells count="33">
    <mergeCell ref="A23:A31"/>
    <mergeCell ref="B23:B31"/>
    <mergeCell ref="A40:H40"/>
    <mergeCell ref="G33:H33"/>
    <mergeCell ref="E35:G35"/>
    <mergeCell ref="A39:H39"/>
    <mergeCell ref="E33:F33"/>
    <mergeCell ref="E34:G34"/>
    <mergeCell ref="E32:G32"/>
    <mergeCell ref="C29:E29"/>
    <mergeCell ref="F29:G29"/>
    <mergeCell ref="C13:E13"/>
    <mergeCell ref="F13:G13"/>
    <mergeCell ref="C14:E14"/>
    <mergeCell ref="F14:G14"/>
    <mergeCell ref="A15:A22"/>
    <mergeCell ref="B15:B22"/>
    <mergeCell ref="F16:G17"/>
    <mergeCell ref="F20:G21"/>
    <mergeCell ref="C8:E8"/>
    <mergeCell ref="F8:G8"/>
    <mergeCell ref="A1:H1"/>
    <mergeCell ref="A2:H2"/>
    <mergeCell ref="E3:H5"/>
    <mergeCell ref="E7:H7"/>
    <mergeCell ref="C12:E12"/>
    <mergeCell ref="F12:G12"/>
    <mergeCell ref="C9:E9"/>
    <mergeCell ref="F9:G9"/>
    <mergeCell ref="C10:E10"/>
    <mergeCell ref="F10:G10"/>
    <mergeCell ref="C11:E11"/>
    <mergeCell ref="F11:G11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ТП-994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2024-02-29T06:57:11Z</cp:lastPrinted>
  <dcterms:created xsi:type="dcterms:W3CDTF">2021-08-17T09:44:11Z</dcterms:created>
  <dcterms:modified xsi:type="dcterms:W3CDTF">2024-02-29T07:15:51Z</dcterms:modified>
</cp:coreProperties>
</file>