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firstSheet="3" activeTab="10"/>
  </bookViews>
  <sheets>
    <sheet name="Инструкция" sheetId="1" r:id="rId2"/>
    <sheet name="Лог обновления" sheetId="2" state="hidden" r:id="rId3"/>
    <sheet name="Руководство по заполнению" sheetId="3" state="hidden" r:id="rId4"/>
    <sheet name="Титульный" sheetId="4" r:id="rId5"/>
    <sheet name="Список листов" sheetId="5" r:id="rId6"/>
    <sheet name="С2" sheetId="6" r:id="rId7"/>
    <sheet name="С3" sheetId="7" r:id="rId8"/>
    <sheet name="С4" sheetId="8" r:id="rId9"/>
    <sheet name="С5" sheetId="9" r:id="rId10"/>
    <sheet name="С6" sheetId="10" r:id="rId11"/>
    <sheet name="С7" sheetId="11" r:id="rId12"/>
    <sheet name="et_union" sheetId="12" state="hidden" r:id="rId13"/>
    <sheet name="TEHSHEET" sheetId="13" state="hidden" r:id="rId14"/>
    <sheet name="Комментарии" sheetId="14" r:id="rId15"/>
    <sheet name="Проверка" sheetId="15" state="hidden" r:id="rId16"/>
    <sheet name="REESTR_ORG" sheetId="16" state="hidden" r:id="rId17"/>
    <sheet name="REESTR_TMPL" sheetId="17" state="hidden" r:id="rId18"/>
    <sheet name="modFill" sheetId="18" state="hidden" r:id="rId19"/>
    <sheet name="modReestr" sheetId="19" state="hidden" r:id="rId20"/>
    <sheet name="AllSheetsInThisWorkbook" sheetId="20" state="hidden" r:id="rId21"/>
  </sheets>
  <definedNames>
    <definedName name="activity">Титульный!$F$33</definedName>
    <definedName name="anscount">1</definedName>
    <definedName name="balans_list">TEHSHEET!$P$3:$P$4</definedName>
    <definedName name="bid_category_c1">TEHSHEET!$BB$1:$BB$2</definedName>
    <definedName name="buh_data">Титульный!$F$46:$F$47</definedName>
    <definedName name="c_count_list">TEHSHEET!$AY$2:$AY$3</definedName>
    <definedName name="Category_property_list">#REF!</definedName>
    <definedName name="CHECK_LINK_RANGE_1">"Калькуляция!$I$11:$I$132"</definedName>
    <definedName name="city_type_list">TEHSHEET!$S$2:$S$3</definedName>
    <definedName name="code">Инструкция!$B$2</definedName>
    <definedName name="COMS_ADD_HL_MARKER">Комментарии!$D$19</definedName>
    <definedName name="d_gnb_list">TEHSHEET!$AC$2:$AC$3</definedName>
    <definedName name="DATA_URL">modReestr!$A$2</definedName>
    <definedName name="DATA_VALUE">"NO"</definedName>
    <definedName name="DemoDate">"test"</definedName>
    <definedName name="doc_list">TEHSHEET!$E$2:$E$3</definedName>
    <definedName name="doc_list_crimea">TEHSHEET!$F$2:$F$4</definedName>
    <definedName name="doc_status_list">TEHSHEET!$J$2:$J$4</definedName>
    <definedName name="doc_type_list">TEHSHEET!$I$2:$I$6</definedName>
    <definedName name="dolj_lico">Титульный!$F$49:$F$52</definedName>
    <definedName name="et_Comm">et_union!$36:$36</definedName>
    <definedName name="et_List01_1">et_union!#REF!</definedName>
    <definedName name="et_List01_2">et_union!#REF!</definedName>
    <definedName name="et_List01_dop">et_union!#REF!</definedName>
    <definedName name="et_List02_1">et_union!$5:$5</definedName>
    <definedName name="et_List02_2">et_union!#REF!</definedName>
    <definedName name="et_List03_1">et_union!$10:$10</definedName>
    <definedName name="et_List03_2">et_union!#REF!</definedName>
    <definedName name="et_List04_1">et_union!$15:$15</definedName>
    <definedName name="et_List04_2">et_union!#REF!</definedName>
    <definedName name="et_List05_1">et_union!$20:$20</definedName>
    <definedName name="et_List05_2">et_union!#REF!</definedName>
    <definedName name="et_List06_1">et_union!$25:$25</definedName>
    <definedName name="et_List06_2">et_union!#REF!</definedName>
    <definedName name="et_List07_1">et_union!$31:$31</definedName>
    <definedName name="et_List07_2">et_union!#REF!</definedName>
    <definedName name="et_List08_1">et_union!#REF!</definedName>
    <definedName name="et_List08_2">et_union!#REF!</definedName>
    <definedName name="et_List09_1">et_union!#REF!</definedName>
    <definedName name="et_List09_2">et_union!#REF!</definedName>
    <definedName name="et_List11_1">et_union!#REF!</definedName>
    <definedName name="et_List14_1">et_union!#REF!</definedName>
    <definedName name="et_List25_doc">et_union!#REF!</definedName>
    <definedName name="et_List25_doc_1">et_union!#REF!</definedName>
    <definedName name="et_List25_url">et_union!#REF!</definedName>
    <definedName name="et_union_List01_metod">et_union!#REF!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TEHSHEET!$AO$2:$AO$3</definedName>
    <definedName name="kat_nad_list">TEHSHEET!$U$2:$U$4</definedName>
    <definedName name="kat_obj_list">TEHSHEET!$T$2:$T$13</definedName>
    <definedName name="KEY">"tet"</definedName>
    <definedName name="kl_count_list">TEHSHEET!$AB$2:$AB$3</definedName>
    <definedName name="kpp">Титульный!$F$21</definedName>
    <definedName name="ku_type_list">TEHSHEET!$AZ$2:$AZ$7</definedName>
    <definedName name="limcount">1</definedName>
    <definedName name="LINK_RANGE">modReestr!$B$5</definedName>
    <definedName name="LIST_WS_vis_flags">'Список листов'!$Q$14:$Q$22</definedName>
    <definedName name="List02_del_1">С2!$E$12:$E$18</definedName>
    <definedName name="List03_del_1">С3!$E$12:$E$19</definedName>
    <definedName name="List04_del_1">С4!$E$12:$E$16</definedName>
    <definedName name="List06_del_1">С6!$E$12:$E$14</definedName>
    <definedName name="List07_del_1">С7!$E$12:$E$15</definedName>
    <definedName name="logical">TEHSHEET!$C$2:$C$3</definedName>
    <definedName name="mail_dolj_lico">Титульный!$F$52</definedName>
    <definedName name="material_list">TEHSHEET!$AA$2:$AA$3</definedName>
    <definedName name="metod_list">TEHSHEET!$AK$2:$AK$7</definedName>
    <definedName name="METOD_List02">С2!$O$7</definedName>
    <definedName name="METOD_List03">С3!$P$7</definedName>
    <definedName name="METOD_List04">С4!$M$7</definedName>
    <definedName name="METOD_List06">С6!$O$7</definedName>
    <definedName name="METOD_List07">С7!$N$7</definedName>
    <definedName name="month_list">TEHSHEET!$B$2:$B$13</definedName>
    <definedName name="month2_list">TEHSHEET!$N$3:$N$14</definedName>
    <definedName name="NAME_List02">С2!$S$7</definedName>
    <definedName name="NAME_List03">С3!$V$7</definedName>
    <definedName name="NAME_List04">С4!$O$7</definedName>
    <definedName name="NAME_List06">С6!$Q$7</definedName>
    <definedName name="NAME_List07">С7!$P$7</definedName>
    <definedName name="napr_list">TEHSHEET!$V$2:$V$5</definedName>
    <definedName name="napr_list_1">TEHSHEET!$V$2:$V$5</definedName>
    <definedName name="napr_list_2">TEHSHEET!$V$10:$V$14</definedName>
    <definedName name="napr_list_3">TEHSHEET!$V$17:$V$20</definedName>
    <definedName name="napr_rp_list">TEHSHEET!$X$26:$X$27</definedName>
    <definedName name="napr_s7_list">TEHSHEET!$X$30:$X$34</definedName>
    <definedName name="napr_tr_list">TEHSHEET!$X$2:$X$7</definedName>
    <definedName name="napr_tr_list_1">TEHSHEET!$X$10:$X$15</definedName>
    <definedName name="napr_tr_list_2">TEHSHEET!$X$17:$X$23</definedName>
    <definedName name="nom_tok">TEHSHEET!$W$2:$W$6</definedName>
    <definedName name="number_type_list">TEHSHEET!$H$2:$H$3</definedName>
    <definedName name="OBJ_NUM">TEHSHEET!$D$2</definedName>
    <definedName name="object_type_list">TEHSHEET!$AX$2:$AX$7</definedName>
    <definedName name="obor_type_list">TEHSHEET!$AI$18:$AI$19</definedName>
    <definedName name="ogrn">Титульный!$F$22</definedName>
    <definedName name="org">Титульный!$F$18</definedName>
    <definedName name="org_id">Титульный!$F$16</definedName>
    <definedName name="pbStartPageNumber">1</definedName>
    <definedName name="pbUpdatePageNumbering">TRUE</definedName>
    <definedName name="pIns_List02_1">С2!$G$18</definedName>
    <definedName name="pIns_List03_1">С3!$G$19</definedName>
    <definedName name="pIns_List04_1">С4!$G$16</definedName>
    <definedName name="pIns_List05_1">С5!$G$15</definedName>
    <definedName name="pIns_List06_1">С6!$G$14</definedName>
    <definedName name="pIns_List07_1">С7!$G$15</definedName>
    <definedName name="pos_dolj_lico">Титульный!$F$50</definedName>
    <definedName name="pos_ruk">Титульный!$F$29</definedName>
    <definedName name="post_address">Титульный!$F$26</definedName>
    <definedName name="pravo_list">TEHSHEET!$L$3:$L$10</definedName>
    <definedName name="privod_material_list">TEHSHEET!$AN$2:$AN$5</definedName>
    <definedName name="privod_type_list">TEHSHEET!$AM$2:$AM$3</definedName>
    <definedName name="prokalad_list">TEHSHEET!$Z$2:$Z$6</definedName>
    <definedName name="q_list">TEHSHEET!$Q$2:$Q$6</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ROWS_KEY_List02">С2!$C$12:$C$18</definedName>
    <definedName name="ROWS_KEY_List03">С3!$C$12:$C$19</definedName>
    <definedName name="ROWS_KEY_List04">С4!$C$12:$C$16</definedName>
    <definedName name="ROWS_KEY_List06">С6!$C$12:$C$14</definedName>
    <definedName name="ROWS_KEY_List07">С7!$C$12:$C$15</definedName>
    <definedName name="ruk_data">Титульный!$F$28:$F$30</definedName>
    <definedName name="s2_check_cost">С2!$V$12:$V$17</definedName>
    <definedName name="s2_date_1">С2!$X$12:$X$18</definedName>
    <definedName name="s2_date_2">С2!$AF$12:$AF$18</definedName>
    <definedName name="s2_linkdocs_1">С2!$Z$12:$AA$18</definedName>
    <definedName name="s2_linkdocs_2">С2!$AH$12:$AH$18</definedName>
    <definedName name="s3_check_cost">С3!$W$12:$W$18</definedName>
    <definedName name="s3_date_1">С3!$AD$12:$AD$19</definedName>
    <definedName name="s3_date_2">С3!$AL$12:$AL$19</definedName>
    <definedName name="s3_linkdocs_1">С3!$AF$12:$AG$19</definedName>
    <definedName name="s3_linkdocs_2">С3!$AN$12:$AN$19</definedName>
    <definedName name="s4_check_cost">С4!$R$12:$R$15</definedName>
    <definedName name="s4_date_1">С4!$T$12:$T$16</definedName>
    <definedName name="s4_date_2">С4!$AB$12:$AB$16</definedName>
    <definedName name="s4_linkdocs_1">С4!$V$12:$W$16</definedName>
    <definedName name="s4_linkdocs_2">С4!$AD$12:$AD$16</definedName>
    <definedName name="s4_vidoborud">С4!$G$12:$G$16</definedName>
    <definedName name="s5_check_cost">С5!$T$12:$T$14</definedName>
    <definedName name="s5_date_1">С5!$V$12:$V$15</definedName>
    <definedName name="s5_date_2">С5!$AD$12:$AD$15</definedName>
    <definedName name="s5_linkdocs_1">С5!$X$12:$Y$15</definedName>
    <definedName name="s5_linkdocs_2">С5!$AF$12:$AF$15</definedName>
    <definedName name="s6_check_cost">С6!$T$12:$T$13</definedName>
    <definedName name="s6_date_1">С6!$V$12:$V$14</definedName>
    <definedName name="s6_date_2">С6!$AD$12:$AD$14</definedName>
    <definedName name="s6_linkdocs_1">С6!$X$12:$Y$14</definedName>
    <definedName name="s6_linkdocs_2">С6!$AF$12:$AF$14</definedName>
    <definedName name="s7_check_cost">С7!$S$12:$S$14</definedName>
    <definedName name="s7_date_1">С7!$U$12:$U$15</definedName>
    <definedName name="s7_date_2">С7!$AC$12:$AC$15</definedName>
    <definedName name="s7_linkdocs_1">С7!$W$12:$X$15</definedName>
    <definedName name="s7_linkdocs_2">С7!$AE$12:$AE$15</definedName>
    <definedName name="sechenie_list">TEHSHEET!$Y$2:$Y$7</definedName>
    <definedName name="sechenie_list_2">TEHSHEET!$Y$10:$Y$18</definedName>
    <definedName name="sencount">1</definedName>
    <definedName name="sposob_procl_list">TEHSHEET!$AP$2:$AP$8</definedName>
    <definedName name="status_list">TEHSHEET!$G$2:$G$4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TEHSHEET!$C$38</definedName>
    <definedName name="ter_list">TEHSHEET!$K$3:$K$14</definedName>
    <definedName name="tr_count_list">TEHSHEET!$AW$2:$AW$3</definedName>
    <definedName name="tr_power_list_2_1">TEHSHEET!$AH$18:$AH$28</definedName>
    <definedName name="tr_power_list_2_2">TEHSHEET!$AH$30:$AH$39</definedName>
    <definedName name="TR_POWER_List07">С7!$K$7</definedName>
    <definedName name="tr_type_list">TEHSHEET!$AI$2:$AI$3</definedName>
    <definedName name="tr_vikl_list">TEHSHEET!$AJ$2:$AJ$4</definedName>
    <definedName name="TYPE_List06">С6!$G$7</definedName>
    <definedName name="ul_date1">Титульный!$F$38</definedName>
    <definedName name="ul_fio">Титульный!$F$34</definedName>
    <definedName name="ul_flag">Титульный!$F$32</definedName>
    <definedName name="ul_flag_dover">Титульный!$F$33</definedName>
    <definedName name="ul_number">Титульный!$F$44</definedName>
    <definedName name="ul_range">Титульный!$F$33:$F$44</definedName>
    <definedName name="ul_srok">Титульный!$F$39</definedName>
    <definedName name="ur_address">Титульный!$F$25</definedName>
    <definedName name="ur_data">Титульный!$F$25:$F$26</definedName>
    <definedName name="vdet">Титульный!$F$23</definedName>
    <definedName name="version">Инструкция!$B$3</definedName>
    <definedName name="vid_krun_list">TEHSHEET!$AD$2:$AD$7</definedName>
    <definedName name="vid_krun_list_1">TEHSHEET!$AD$10:$AD$11</definedName>
    <definedName name="vid_krun_list_2">TEHSHEET!$AD$14:$AD$17</definedName>
    <definedName name="vid_vikl_list">TEHSHEET!$AE$2:$AE$3</definedName>
    <definedName name="VOLUME_List02">С2!$P$7</definedName>
    <definedName name="VOLUME_List03">С3!$R$7</definedName>
    <definedName name="VOLUME_List04">С4!$J$7</definedName>
    <definedName name="VOLUME_List06">С6!$L$7</definedName>
    <definedName name="vvod_list">TEHSHEET!$AL$2:$AL$3</definedName>
    <definedName name="yacheyka_count_list">TEHSHEET!$BA$2:$BA$5</definedName>
    <definedName name="year_count">TEHSHEET!$H$2:$H$5</definedName>
    <definedName name="year_first_list">TEHSHEET!$I$2:$I$5</definedName>
    <definedName name="year_full_list">TEHSHEET!$O$3:$O$33</definedName>
    <definedName name="year_list">TEHSHEET!$G$2:$G$12</definedName>
    <definedName name="year_vvod_list">TEHSHEET!$J$2:$J$7</definedName>
    <definedName name="ВЛ_dop">TEHSHEET!$AV$3</definedName>
    <definedName name="ВЛ_napr">TEHSHEET!$AR$3:$AR$7</definedName>
    <definedName name="ВЛ_opor_count">TEHSHEET!$AT$3</definedName>
    <definedName name="ВЛ_prot">TEHSHEET!$AU$3</definedName>
    <definedName name="ВЛ_sech">TEHSHEET!$AS$3:$AS$11</definedName>
    <definedName name="ГНБ_dop">TEHSHEET!$AV$27</definedName>
    <definedName name="ГНБ_napr">TEHSHEET!$AR$27</definedName>
    <definedName name="ГНБ_opor_count">TEHSHEET!$AT$27:$AT$28</definedName>
    <definedName name="ГНБ_prot">TEHSHEET!$AU$27</definedName>
    <definedName name="ГНБ_sech">TEHSHEET!$AS$27:$AS$29</definedName>
    <definedName name="КЛ_dop">TEHSHEET!$AV$13:$AV$14</definedName>
    <definedName name="КЛ_napr">TEHSHEET!$AR$13:$AR$17</definedName>
    <definedName name="КЛ_opor_count">TEHSHEET!$AT$13:$AT$15</definedName>
    <definedName name="КЛ_prot">TEHSHEET!$AU$13</definedName>
    <definedName name="КЛ_sech">TEHSHEET!$AS$13:$AS$25</definedName>
    <definedName name="КРН_dop">TEHSHEET!$AV$53:$AV$54</definedName>
    <definedName name="КРН_napr">TEHSHEET!$AR$53:$AR$56</definedName>
    <definedName name="КРН_opor_count">TEHSHEET!$AT$53:$AT$54</definedName>
    <definedName name="КРН_prot">TEHSHEET!$AU$53</definedName>
    <definedName name="КРН_sech">TEHSHEET!$AS$53</definedName>
    <definedName name="КРУН_dop">TEHSHEET!$AV$49:$AV$50</definedName>
    <definedName name="КРУН_napr">TEHSHEET!$AR$49:$AR$52</definedName>
    <definedName name="КРУН_opor_count">TEHSHEET!$AT$49:$AT$50</definedName>
    <definedName name="КРУН_prot">TEHSHEET!$AU$49</definedName>
    <definedName name="КРУН_sech">TEHSHEET!$AS$49</definedName>
    <definedName name="ПП_dop">TEHSHEET!$AV$57</definedName>
    <definedName name="ПП_napr">TEHSHEET!$AR$57:$AR$60</definedName>
    <definedName name="ПП_opor_count">TEHSHEET!$AT$57</definedName>
    <definedName name="ПП_prot">TEHSHEET!$AU$57</definedName>
    <definedName name="ПП_sech">TEHSHEET!$AS$57</definedName>
    <definedName name="реклоузер_dop">TEHSHEET!$AV$61:$AV$62</definedName>
    <definedName name="реклоузер_napr">TEHSHEET!$AR$61:$AR$64</definedName>
    <definedName name="реклоузер_opor_count">TEHSHEET!$AT$61</definedName>
    <definedName name="реклоузер_prot">TEHSHEET!$AU$61</definedName>
    <definedName name="реклоузер_sech">TEHSHEET!$AS$61</definedName>
    <definedName name="РП_dop">TEHSHEET!$AV$45:$AV$48</definedName>
    <definedName name="РП_napr">TEHSHEET!$AR$45:$AR$48</definedName>
    <definedName name="РП_opor_count">TEHSHEET!$AT$45:$AT$46</definedName>
    <definedName name="РП_prot">TEHSHEET!$AU$45</definedName>
    <definedName name="РП_sech">TEHSHEET!$AS$45</definedName>
    <definedName name="РТП_dop">TEHSHEET!$AV$41:$AV$44</definedName>
    <definedName name="РТП_napr">TEHSHEET!$AR$41:$AR$44</definedName>
    <definedName name="РТП_opor_count">TEHSHEET!$AT$41:$AT$42</definedName>
    <definedName name="РТП_prot">TEHSHEET!$AU$41</definedName>
    <definedName name="РТП_sech">TEHSHEET!$AS$41</definedName>
    <definedName name="СП_dop">TEHSHEET!$AV$65:$AV$68</definedName>
    <definedName name="СП_napr">TEHSHEET!$AR$65:$AR$68</definedName>
    <definedName name="СП_opor_count">TEHSHEET!$AT$65</definedName>
    <definedName name="СП_prot">TEHSHEET!$AU$65</definedName>
    <definedName name="СП_sech">TEHSHEET!$AS$65</definedName>
    <definedName name="ТП_dop">TEHSHEET!$AV$31:$AV$34</definedName>
    <definedName name="ТП_napr">TEHSHEET!$AR$31:$AR$33</definedName>
    <definedName name="ТП_opor_count">TEHSHEET!$AT$31:$AT$33</definedName>
    <definedName name="ТП_prot">TEHSHEET!$AU$31:$AU$40</definedName>
    <definedName name="ТП_sech">TEHSHEET!$AS$31:$AS$33</definedName>
    <definedName name="station_list">TEHSHEET!$AG$2:$AG$5</definedName>
    <definedName name="tr_power_list_1">TEHSHEET!$AH$2:$AH$14</definedName>
    <definedName name="LINK_DOC_MASK">TEHSHEET!$C$33</definedName>
    <definedName name="_xlnm._FilterDatabase" localSheetId="5">С2!$F$12:$AJ$17</definedName>
    <definedName name="_xlnm._FilterDatabase" localSheetId="6">С3!$F$12:$AP$18</definedName>
    <definedName name="_xlnm._FilterDatabase" localSheetId="7">С4!$F$12:$AF$15</definedName>
    <definedName name="_xlnm._FilterDatabase" localSheetId="8">С5!$F$12:$AH$14</definedName>
    <definedName name="_xlnm._FilterDatabase" localSheetId="9">С6!$F$12:$AH$13</definedName>
    <definedName name="_xlnm._FilterDatabase" localSheetId="10">С7!$F$12:$AG$14</definedName>
  </definedNames>
  <calcPr calcId="0" iterate="0" iterateCount="100" iterateDelta="0.001"/>
</workbook>
</file>

<file path=xl/sharedStrings.xml><?xml version="1.0" encoding="utf-8"?>
<sst xmlns="http://schemas.openxmlformats.org/spreadsheetml/2006/main" count="3135" uniqueCount="1573">
  <si>
    <t xml:space="preserve"> (требуется обновление)</t>
  </si>
  <si>
    <t>Код отчёта: CONNECT.EE.1135.TECH.EIAS</t>
  </si>
  <si>
    <t>Версия отчёта: 1.0.4</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</si>
  <si>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</si>
  <si>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</si>
  <si>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</si>
  <si>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</si>
  <si>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</si>
  <si>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</si>
  <si>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</si>
  <si>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</si>
  <si>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</si>
  <si>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</si>
  <si>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Дата/Время</t>
  </si>
  <si>
    <t>Сообщение</t>
  </si>
  <si>
    <t>Статус</t>
  </si>
  <si>
    <t>Инструкция по заполнению шаблона</t>
  </si>
  <si>
    <t>Секция "Договор"</t>
  </si>
  <si>
    <t>№ и дата договора</t>
  </si>
  <si>
    <t>- необходимо указать номер и дату договора аренды, лизинга или купли/продажи,  акта ввода в эксплуатацию для строительства и т.д.</t>
  </si>
  <si>
    <t>Контрагент</t>
  </si>
  <si>
    <t>- наименование арендодателя, лизингодателя, продавца из акта и т.д. Для строительства - оставьте пустым.</t>
  </si>
  <si>
    <t>Территориальное расположение (адм.округ)</t>
  </si>
  <si>
    <t>- выбрать из списка административный округ, к которому территориально относятся объекты из договора</t>
  </si>
  <si>
    <t>Право пользования</t>
  </si>
  <si>
    <t>- выбрать из списка  права пользования</t>
  </si>
  <si>
    <t>Начало действия (месяц, год)</t>
  </si>
  <si>
    <t>- выбрать из списка месяц и год непосредственного начала действия договора (в основном, это месяц подписания акта приема/передачи для договоров аренды, лизинга и купли/продажи. Для строительства - это дата ввода в эксплуатацию.</t>
  </si>
  <si>
    <t>Срок действия, месяцев</t>
  </si>
  <si>
    <t>- указать количество месяцев действия для договоров аренды и лизинга. Для купли/продажи и строительства укажите 999</t>
  </si>
  <si>
    <t>Секция "Баланс"</t>
  </si>
  <si>
    <t>Включен в баланс?</t>
  </si>
  <si>
    <t>- выбрать из списка "да", если данный договор участвует в прогнозирование сводного-прогнозного баланса по г. Москве (Форма 3.1)</t>
  </si>
  <si>
    <t>С какого года?</t>
  </si>
  <si>
    <t>- выбрать с какого года данный договор участвует в сводном-прогнозном балансе по г.Москве. Если в предыдущем пункте выбрано "Нет", оставьте пустым.</t>
  </si>
  <si>
    <t>Секция "Потребители"</t>
  </si>
  <si>
    <t>Конечный потребитель</t>
  </si>
  <si>
    <t>- наименование конечного потребителя, непосредственно подключенного к сетям ТСО в рамках данного договора аренды, лизинга, купли/продажи или акта ввода в эксплуатацию, и имеющего договорные отнощения со сбытовой организацией</t>
  </si>
  <si>
    <t>Максимальная разрешенная мощность, кВт</t>
  </si>
  <si>
    <t>- указать максимальную разрешенную активную мощность для данного конечного потребителя в кВт.</t>
  </si>
  <si>
    <t>Секция "Предмет договора"</t>
  </si>
  <si>
    <t>Диспетчерское наименование объекта</t>
  </si>
  <si>
    <t>- указать диспетчерское наименование объекта из акта разграничения балансовой принадлежности и эксплуатационноц ответственности.</t>
  </si>
  <si>
    <t>Тип объекта</t>
  </si>
  <si>
    <t>- выбрать из списка тип электротехнического объекта, который может быть следующим:</t>
  </si>
  <si>
    <t>КЛ</t>
  </si>
  <si>
    <t>кабельная линия</t>
  </si>
  <si>
    <t>ВЛ</t>
  </si>
  <si>
    <t>воздушная линия</t>
  </si>
  <si>
    <t>ТП_1_транс</t>
  </si>
  <si>
    <t>трансформаторная подстанция с одним трансформатором 6-20 кВ</t>
  </si>
  <si>
    <t>ТП_2_транс</t>
  </si>
  <si>
    <t>трансформаторная подстанция с двумя и более трансформаторами 6-20 кВ</t>
  </si>
  <si>
    <t>ОП_34</t>
  </si>
  <si>
    <t xml:space="preserve">однотрансф. подстанция 34/0,4 кВ </t>
  </si>
  <si>
    <t>Выключатель_масл</t>
  </si>
  <si>
    <t>выключатель масляный</t>
  </si>
  <si>
    <t>Выключатель_вак</t>
  </si>
  <si>
    <t>выключатель вакуумный</t>
  </si>
  <si>
    <t>Выключатель_нагр</t>
  </si>
  <si>
    <t>выключатель нагрузки</t>
  </si>
  <si>
    <t>Подстанция</t>
  </si>
  <si>
    <t>электрическая подстанция 35 кВ и выше</t>
  </si>
  <si>
    <t>Силовой_транс</t>
  </si>
  <si>
    <t>силовой трансформатор 35 кВ и выше. Силовые трансформаторы 6-20 кВ учитываются только в случае, если они являются трансформаторами собственных нужд на электрическая подстанция 35 кВ и выше</t>
  </si>
  <si>
    <t>Отделитель_с_КЗ</t>
  </si>
  <si>
    <t>отделитель с короткозамыкателем</t>
  </si>
  <si>
    <t>Выключатель_возд</t>
  </si>
  <si>
    <t>выключатель воздушный</t>
  </si>
  <si>
    <t>ТП_мачтовая</t>
  </si>
  <si>
    <t>мачтовая или столбовая трансформаторная подстанция</t>
  </si>
  <si>
    <t>Синх_компенсатор_мен50_Мвар</t>
  </si>
  <si>
    <t>синхронный компенсатор менее 50 Мвар</t>
  </si>
  <si>
    <t>Синх_компенсатор_бол50_Мвар</t>
  </si>
  <si>
    <t>синхронный компенсатор более или равный 50 Мвар</t>
  </si>
  <si>
    <t>Конденсаторы_стат</t>
  </si>
  <si>
    <t>конденсаторы статические</t>
  </si>
  <si>
    <t>Реактор</t>
  </si>
  <si>
    <t>реактор</t>
  </si>
  <si>
    <t>ВД_трансформатор</t>
  </si>
  <si>
    <t>вольтодобавочный трансформатор</t>
  </si>
  <si>
    <t>Уровень напряжения</t>
  </si>
  <si>
    <t>- выбрать из списка первичный уровень напряжения, который соответствует выбранному типу объекта из договора.</t>
  </si>
  <si>
    <t>Мощность силовых трансформаторов, кВА</t>
  </si>
  <si>
    <t>- указать мощность силовых трансформаторов в кВА. Если на объекте установлены 2 и более трансформаторов с различными номиналами мощностей, указать все номиналы через точку с запятой.</t>
  </si>
  <si>
    <t>Количество трансформаторов</t>
  </si>
  <si>
    <t>- указать суммарное количество трансформаторов, которые установлены на данном объекте.</t>
  </si>
  <si>
    <r>
      <t xml:space="preserve">Количество цепей </t>
    </r>
    <r>
      <rPr>
        <b/>
        <charset val="204"/>
        <color theme="1"/>
        <family val="2"/>
        <i/>
        <rFont val="Tahoma"/>
        <sz val="9"/>
      </rPr>
      <t>(для ВЛ)</t>
    </r>
  </si>
  <si>
    <t>- выбрать из списка количество цепей на опоре</t>
  </si>
  <si>
    <r>
      <t>Материал опор</t>
    </r>
    <r>
      <rPr>
        <b/>
        <charset val="204"/>
        <color theme="1"/>
        <family val="2"/>
        <i/>
        <rFont val="Tahoma"/>
        <sz val="9"/>
      </rPr>
      <t xml:space="preserve"> (для ВЛ)</t>
    </r>
  </si>
  <si>
    <t>- выбрать из списка материал опор</t>
  </si>
  <si>
    <t>Количество единиц измерения</t>
  </si>
  <si>
    <t>- указать количество единиц измерения, которые относятся к выбранному типу объекта. Справа от данной ячейки указываются единицы измерения для выбранного типа объекта.</t>
  </si>
  <si>
    <t>Секция "Дополнительные соглашения"</t>
  </si>
  <si>
    <t>месяц и год для каждого из пяти доступных для заполнения доп.соглашений указывается единожды и ТОЛЬКО в строке, где указаны месяц и год начала действия договора, которому он соответствует.</t>
  </si>
  <si>
    <t>Месяц, год</t>
  </si>
  <si>
    <t>- выбрать из списка месяц и год непосредственного начала действия изменений дополнительного соглашения.</t>
  </si>
  <si>
    <t>Значение</t>
  </si>
  <si>
    <r>
      <t>- указать количество единиц измерения, относительно которого будет меняться количество единиц измерения основного договора</t>
    </r>
    <r>
      <rPr>
        <b/>
        <charset val="204"/>
        <color theme="1"/>
        <family val="2"/>
        <rFont val="Tahoma"/>
        <sz val="9"/>
      </rPr>
      <t>.</t>
    </r>
  </si>
  <si>
    <t>Нюансы заполнения</t>
  </si>
  <si>
    <r>
      <t xml:space="preserve">Сведения, указываемые в секции "Договор", в отношении любого договора указываются </t>
    </r>
    <r>
      <rPr>
        <b/>
        <charset val="204"/>
        <color theme="1"/>
        <family val="2"/>
        <rFont val="Tahoma"/>
        <sz val="9"/>
      </rPr>
      <t xml:space="preserve">только 1 раз </t>
    </r>
    <r>
      <rPr>
        <charset val="204"/>
        <family val="2"/>
        <rFont val="Tahoma"/>
        <sz val="9"/>
      </rPr>
      <t>в первой строке в рамках описываемого Вами договора. Если Вы заполните дважды ячейку с номером и датой заключения договора в отношении одного и того же договора, то это будет восприниматься как 2 различных договора.</t>
    </r>
  </si>
  <si>
    <t>Тест-1 от 10.01.2009</t>
  </si>
  <si>
    <t>ЗАО "ТЕСТ"</t>
  </si>
  <si>
    <t>Центральный</t>
  </si>
  <si>
    <t>Аренда</t>
  </si>
  <si>
    <t>Состав электротехнического оборудования должен соответствовать своему конечному потребителю. Если нет возможности разделить электротехническое оборудования на двух и более конечных потребителей (в случае, если питание осуществляется от одной общей ТП или линии) необходимо указать конечных потребителей рядом.</t>
  </si>
  <si>
    <t>ЗАО "Фирма Тестовая"</t>
  </si>
  <si>
    <t>ТП 2 транс.</t>
  </si>
  <si>
    <t>ЗАО "Компания ТЕСТ-1"</t>
  </si>
  <si>
    <t>ТП 1 транс.</t>
  </si>
  <si>
    <t>Выключатель нагр.</t>
  </si>
  <si>
    <t>иначе</t>
  </si>
  <si>
    <t>Выключатель вак.</t>
  </si>
  <si>
    <t>При указании доп.соглашения, которые предусматривает изменения состава электротехнического оборудования, месяц и год начала действия указывается единожды, как и в случае с датой договора.</t>
  </si>
  <si>
    <t>Март</t>
  </si>
  <si>
    <t>- это то, на сколько изменится количество того или иного типа объекта после введения данного доп.соглашения.</t>
  </si>
  <si>
    <t>Может быть как положительным, так и отрицательным значением.</t>
  </si>
  <si>
    <r>
      <t xml:space="preserve">Столбец </t>
    </r>
    <r>
      <rPr>
        <b/>
        <charset val="204"/>
        <color theme="1"/>
        <family val="2"/>
        <rFont val="Tahoma"/>
        <sz val="9"/>
      </rPr>
      <t>"Итого"</t>
    </r>
    <r>
      <rPr>
        <charset val="204"/>
        <family val="2"/>
        <rFont val="Tahoma"/>
        <sz val="9"/>
      </rPr>
      <t xml:space="preserve"> секции </t>
    </r>
    <r>
      <rPr>
        <b/>
        <charset val="204"/>
        <color theme="1"/>
        <family val="2"/>
        <rFont val="Tahoma"/>
        <sz val="9"/>
      </rPr>
      <t>"Расчет объемов электротехнического оборудования помесячно"</t>
    </r>
    <r>
      <rPr>
        <charset val="204"/>
        <family val="2"/>
        <rFont val="Tahoma"/>
        <sz val="9"/>
      </rPr>
      <t xml:space="preserve"> показывает среднегодовое значение для каждого типа объекта из договора.</t>
    </r>
  </si>
  <si>
    <t>Расторгнуть договор к определенному месяцу можно либо указав необходимо количество месяцев в сроке действия договора, либо прописать дополнительное соглашение с количество электротехнического оборудования, взятого со знаком "минус".</t>
  </si>
  <si>
    <t>Некоторые нюансы при выборе типа объекта.</t>
  </si>
  <si>
    <t>для РП</t>
  </si>
  <si>
    <t>указываем количество выключателей, установленных на нем и суммарную протяженность вводных линий (КЛ или ВЛ)</t>
  </si>
  <si>
    <t>для РТП</t>
  </si>
  <si>
    <t>указываем количество выключателей, установленных на нем, суммарную протяженность вводных линий (КЛ или ВЛ) и количество однотрансформаторных ТП, которое соответствует количеству трансформаторов, установленных на данном РТП.</t>
  </si>
  <si>
    <t>для ТП</t>
  </si>
  <si>
    <t>указываем количество выключателей, установленных на нем, суммарную протяженность вводных линий (КЛ или ВЛ) и количество трансформаторов в зависимости от выбранного типа ТП (1,2,3,4 трансформатора). Если предусмотрено актом РГБПиЭО, указываем суммарную протяженность отходящих линий 0,4 кВ.</t>
  </si>
  <si>
    <t>Вакуумный выключатель в шаблоне считается как масляный выключатель.</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</si>
  <si>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</si>
  <si>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</si>
  <si>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</si>
  <si>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Калининградская область</t>
  </si>
  <si>
    <t>Версия</t>
  </si>
  <si>
    <t>Версия организации</t>
  </si>
  <si>
    <t>Плановый период регулирования</t>
  </si>
  <si>
    <t>2023</t>
  </si>
  <si>
    <t>Отчетный фактический период</t>
  </si>
  <si>
    <t>Квартал</t>
  </si>
  <si>
    <t>Филиал</t>
  </si>
  <si>
    <t>Да</t>
  </si>
  <si>
    <t>26322087</t>
  </si>
  <si>
    <t>Наименование организации</t>
  </si>
  <si>
    <t>АО "Западная энергетическая компания"</t>
  </si>
  <si>
    <t>Наименование подразделения</t>
  </si>
  <si>
    <t/>
  </si>
  <si>
    <t>ИНН</t>
  </si>
  <si>
    <t>3906970638</t>
  </si>
  <si>
    <t>КПП</t>
  </si>
  <si>
    <t>390601001</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</si>
  <si>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</si>
  <si>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</si>
  <si>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</si>
  <si>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</si>
  <si>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</si>
  <si>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</si>
  <si>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11</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</si>
  <si>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</si>
  <si>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</si>
  <si>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</si>
  <si>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</si>
  <si>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</si>
  <si>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</si>
  <si>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</si>
  <si>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</si>
  <si>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</si>
  <si>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</si>
  <si>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</si>
  <si>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</si>
  <si>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</si>
  <si>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</si>
  <si>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</si>
  <si>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</si>
  <si>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</si>
  <si>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</si>
  <si>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</si>
  <si>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</si>
  <si>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</si>
  <si>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Николаевна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</si>
  <si>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</si>
  <si>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</si>
  <si>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</si>
  <si>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</si>
  <si>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</si>
  <si>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</si>
  <si>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</si>
  <si>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Оглавление шаблона (список листов)</t>
  </si>
  <si>
    <t>скрыть</t>
  </si>
  <si>
    <t>Инструкция</t>
  </si>
  <si>
    <t>перейти на лист</t>
  </si>
  <si>
    <t>Титульный</t>
  </si>
  <si>
    <t>Титульный лист</t>
  </si>
  <si>
    <t>С2</t>
  </si>
  <si>
    <t>Воздушные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</si>
  <si>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С3</t>
  </si>
  <si>
    <t>Кабельные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</si>
  <si>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С4</t>
  </si>
  <si>
    <t>Выключатели нагрузки, Распределительные пункты (РП), построенные для целей технологического присоединения и для целей реализации иных мероприятий инвестиционной программы</t>
  </si>
  <si>
    <t>С5</t>
  </si>
  <si>
    <t>Трансформаторные подстанции (ТП), построенные для целей технологического присоединения и для целей реализации иных мероприятий инвестиционной программы</t>
  </si>
  <si>
    <t>С6</t>
  </si>
  <si>
    <t>Распределительные трансформаторные подстанции (РТП), построенные для целей технологического присоединения и для целей реализации иных мероприятий инвестиционной программы</t>
  </si>
  <si>
    <t>С7</t>
  </si>
  <si>
    <t>Трансформаторные подстанции (ПС),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</si>
  <si>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</si>
  <si>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</si>
  <si>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и С8 заполняются и предоставляются в отдельном шаблоне</t>
  </si>
  <si>
    <t>SUM</t>
  </si>
  <si>
    <t>URL</t>
  </si>
  <si>
    <t>Приложение 2</t>
  </si>
  <si>
    <t>Данные об акте выполненных работ</t>
  </si>
  <si>
    <t>Общий комментарий к объекту</t>
  </si>
  <si>
    <t>№ п/п</t>
  </si>
  <si>
    <t>Напряжение, кВ</t>
  </si>
  <si>
    <t>Тип опор</t>
  </si>
  <si>
    <t>Тип провода</t>
  </si>
  <si>
    <t>Материал провода</t>
  </si>
  <si>
    <t>Сечение жилы, мм²</t>
  </si>
  <si>
    <t>Количество цепей</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</si>
  <si>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</si>
  <si>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</si>
  <si>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</si>
  <si>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Протяженность трассы, _x000D_
км</t>
  </si>
  <si>
    <t>Пропускная способность, кВт</t>
  </si>
  <si>
    <t>По документам бухгалтерского учета</t>
  </si>
  <si>
    <t>Данные о договоре технологического присоединения</t>
  </si>
  <si>
    <t>Договор технологического присоединения</t>
  </si>
  <si>
    <t>Максимальная мощность по договору ТП, в рамках которого выполнено строительство, кВт</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</si>
  <si>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</si>
  <si>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</si>
  <si>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</si>
  <si>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</si>
  <si>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</si>
  <si>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</si>
  <si>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</si>
  <si>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</si>
  <si>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</si>
  <si>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</si>
  <si>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</si>
  <si>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</si>
  <si>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</si>
  <si>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</si>
  <si>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</si>
  <si>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</si>
  <si>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</si>
  <si>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</si>
  <si>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</si>
  <si>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</si>
  <si>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</si>
  <si>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0</t>
  </si>
  <si>
    <t>×</t>
  </si>
  <si>
    <t>1</t>
  </si>
  <si>
    <t>0,4 кВ и ниже</t>
  </si>
  <si>
    <t>на железобетонных опорах</t>
  </si>
  <si>
    <t>изолированный</t>
  </si>
  <si>
    <t>сталеалюминиевый</t>
  </si>
  <si>
    <t>от 50 до 100 вкл</t>
  </si>
  <si>
    <t>1 цепь</t>
  </si>
  <si>
    <t>город</t>
  </si>
  <si>
    <t>льготная до 15 кВт</t>
  </si>
  <si>
    <t>БП 000831</t>
  </si>
  <si>
    <t>ВЛ 0,4 кВ №27/1 от СП 0,4 кВ №27/1 в пос. Прибрежный</t>
  </si>
  <si>
    <t>23-12/17 ТП</t>
  </si>
  <si>
    <t>https://regportal-tariff.ru/disclo/get_file?p_guid=19df7ed0-c8f6-46f9-ae41-195123bb33ab</t>
  </si>
  <si>
    <t>https://regportal-tariff.ru/disclo/get_file?p_guid=296ecf99-580f-4ce8-acbc-ba77bbed2564</t>
  </si>
  <si>
    <t>III</t>
  </si>
  <si>
    <t>Акт приемки законченного строительством объекта приемочной комиссией</t>
  </si>
  <si>
    <t>КС-11, КС-14</t>
  </si>
  <si>
    <t>https://regportal-tariff.ru/disclo/get_file?p_guid=bb69db8d-dca1-41a6-9404-8fa566dd5bdf</t>
  </si>
  <si>
    <t>2</t>
  </si>
  <si>
    <t>1-20 кВ</t>
  </si>
  <si>
    <t>неизолированный</t>
  </si>
  <si>
    <t>алюминиевый</t>
  </si>
  <si>
    <t>село</t>
  </si>
  <si>
    <t>БП 000787</t>
  </si>
  <si>
    <t>Реконструкция КЛ на ВЛ 15 кВ от РП В-46 (п. Южный)</t>
  </si>
  <si>
    <t>https://regportal-tariff.ru/disclo/get_file?p_guid=6e6def77-9e46-48df-850a-4e0b6ad7a745</t>
  </si>
  <si>
    <t>3</t>
  </si>
  <si>
    <t>БП 000784</t>
  </si>
  <si>
    <t>строительство ВЛ 0,4 кВ №13-02 пос. Южный Баграт р.</t>
  </si>
  <si>
    <t>01-09/16 ТП</t>
  </si>
  <si>
    <t>https://regportal-tariff.ru/disclo/get_file?p_guid=28d094bc-eac2-422a-9d30-631913fd9a59</t>
  </si>
  <si>
    <t>https://regportal-tariff.ru/disclo/get_file?p_guid=9756c9fb-5dc8-49b2-90ed-28b0dc5ac556</t>
  </si>
  <si>
    <t>https://regportal-tariff.ru/disclo/get_file?p_guid=bcd8b759-78de-4b96-9287-484f6de3af6d</t>
  </si>
  <si>
    <t>4</t>
  </si>
  <si>
    <t>льготная до 150 кВт</t>
  </si>
  <si>
    <t>БП 000958</t>
  </si>
  <si>
    <t>Строительство МТП-11 15/0,4 кВ 400 кВА и ВЛ 15-509  15 кВ для врем.эл.жил.городка в пос. Романово</t>
  </si>
  <si>
    <t>48-10/19 ТП</t>
  </si>
  <si>
    <t>https://regportal-tariff.ru/disclo/get_file?p_guid=113e6b30-bf80-423a-ac2f-c7c9b907ec2e</t>
  </si>
  <si>
    <t>https://regportal-tariff.ru/disclo/get_file?p_guid=e6abc724-305b-4785-b872-9517dc8ec846</t>
  </si>
  <si>
    <t>https://regportal-tariff.ru/disclo/get_file?p_guid=4865017c-f33f-4bb7-a9df-8b7940eb5fb9</t>
  </si>
  <si>
    <t>Добавить объект</t>
  </si>
  <si>
    <t>DATE</t>
  </si>
  <si>
    <t>Приложение 3</t>
  </si>
  <si>
    <t>Жилы</t>
  </si>
  <si>
    <t>Количество кабелей в траншее/в блоке/ в канале/ в эстакаде/ в трубе, шт</t>
  </si>
  <si>
    <t>Изоляция</t>
  </si>
  <si>
    <t>Материал кабеля (алюминиевый/ медный)</t>
  </si>
  <si>
    <t>Способ прокладки КЛ</t>
  </si>
  <si>
    <t>Протяженность трассы к расчету ставок, _x000D_
км</t>
  </si>
  <si>
    <t>Протяженность трассы (с учетом трассы ГНБ), _x000D_
км</t>
  </si>
  <si>
    <t>Протяженность трассы (БЕЗ учета трассы ГНБ), _x000D_
км</t>
  </si>
  <si>
    <t>Стоимость к расчету ставок, руб</t>
  </si>
  <si>
    <t>Стоимость трассы (с учетом трассы ГНБ), _x000D_
руб</t>
  </si>
  <si>
    <t>Стоимость трассы (БЕЗ учета трассы ГНБ), _x000D_
руб</t>
  </si>
  <si>
    <t>Стоимость благоустройства,_x000D_
руб.</t>
  </si>
  <si>
    <t>многожильные</t>
  </si>
  <si>
    <t>1 шт.</t>
  </si>
  <si>
    <t>резиновая и пластмассовая изоляция</t>
  </si>
  <si>
    <t>от 100 до 200 вкл</t>
  </si>
  <si>
    <t>Алюминиевый</t>
  </si>
  <si>
    <t>в траншеях</t>
  </si>
  <si>
    <t>БП 000841</t>
  </si>
  <si>
    <t>КЛ 0,4 кВ для эл.снабжения нежил. пом по адресу ул.Согласия, 15</t>
  </si>
  <si>
    <t>01-02/19 ТП</t>
  </si>
  <si>
    <t>https://regportal-tariff.ru/disclo/get_file?p_guid=57481161-5061-4983-b2e6-6f334bd378db</t>
  </si>
  <si>
    <t>https://regportal-tariff.ru/disclo/get_file?p_guid=bf6c9c02-c931-457d-bbe8-4c939685ef97</t>
  </si>
  <si>
    <t>Акт приемки в эксплуатацию законченного строительством объекта</t>
  </si>
  <si>
    <t>КС-11,КС-14</t>
  </si>
  <si>
    <t>https://regportal-tariff.ru/disclo/get_file?p_guid=d4c6d0c9-0877-4911-ac36-eaae4247ac21</t>
  </si>
  <si>
    <t>4 шт.</t>
  </si>
  <si>
    <t>БП 000785</t>
  </si>
  <si>
    <t>строительство КЛ 0,4  кВ для эл.снабжения жд ул. Комсомольская 14, г. Пион.</t>
  </si>
  <si>
    <t>27-08/18 ТП</t>
  </si>
  <si>
    <t>https://regportal-tariff.ru/disclo/get_file?p_guid=c5f0b1f2-597d-46f2-b54c-4c98f47d73d3</t>
  </si>
  <si>
    <t>https://regportal-tariff.ru/disclo/get_file?p_guid=10dd9b44-3512-479a-a962-b5da15815e6d</t>
  </si>
  <si>
    <t>https://regportal-tariff.ru/disclo/get_file?p_guid=73dc55d4-9ca2-4669-8992-ed623b90e2c1</t>
  </si>
  <si>
    <t>2 шт.</t>
  </si>
  <si>
    <t>станд. ставка</t>
  </si>
  <si>
    <t>БП 000836</t>
  </si>
  <si>
    <t>2КЛ 0,4 кВ от 1и2 секций РУ 0,4 кВ КТП-31, г. Светлогорск, ул.Ленина 14 (ООО Площадь)</t>
  </si>
  <si>
    <t>02-07/17 ТП</t>
  </si>
  <si>
    <t>https://regportal-tariff.ru/disclo/get_file?p_guid=d580e55f-2057-4736-bf8f-f9a5b7f8ab1a</t>
  </si>
  <si>
    <t>https://regportal-tariff.ru/disclo/get_file?p_guid=75aa22e4-dd7b-409e-a881-60d2c2039608</t>
  </si>
  <si>
    <t>II</t>
  </si>
  <si>
    <t>1-10 кВ</t>
  </si>
  <si>
    <t>бумажная изоляция</t>
  </si>
  <si>
    <t>ИПР</t>
  </si>
  <si>
    <t>БП 000829</t>
  </si>
  <si>
    <t>Строительство КЛ 6 кВ от ТП-4 до ТП-11 в пос. Северный Баграт.р-на</t>
  </si>
  <si>
    <t>https://regportal-tariff.ru/disclo/get_file?p_guid=f2a3c754-7536-4ca4-bc76-00937a2527d7</t>
  </si>
  <si>
    <t>5</t>
  </si>
  <si>
    <t>15-20 кВ</t>
  </si>
  <si>
    <t>от 200 до 250 вкл</t>
  </si>
  <si>
    <t>БП 000788, 789,790,791</t>
  </si>
  <si>
    <t>эл.снабжение РП/ТП (новая) ООО АККО РД г. Калининград ул. Окружная</t>
  </si>
  <si>
    <t>02-01/15 ТП</t>
  </si>
  <si>
    <t>https://regportal-tariff.ru/disclo/get_file?p_guid=dd9bd330-b838-4332-97a3-f7c234de891c</t>
  </si>
  <si>
    <t>https://regportal-tariff.ru/disclo/get_file?p_guid=dc1303c5-ea94-4f76-b2cb-f4d5b60f17db</t>
  </si>
  <si>
    <t>https://regportal-tariff.ru/disclo/get_file?p_guid=c16252be-5700-45a9-83d5-dd361bf2fe22</t>
  </si>
  <si>
    <t>Приложение 5</t>
  </si>
  <si>
    <t>Вид оборудования</t>
  </si>
  <si>
    <t>Номинальный ток</t>
  </si>
  <si>
    <t>Количество ячеек, шт</t>
  </si>
  <si>
    <t>Распределительные пункты</t>
  </si>
  <si>
    <t>до 100 А вкл</t>
  </si>
  <si>
    <t>до 5 включительно</t>
  </si>
  <si>
    <t>БП 000826</t>
  </si>
  <si>
    <t>Строительство Рп 0,4 кВ для эл.снабжения жд ул. Комсомольская 14, г. Пион</t>
  </si>
  <si>
    <t>https://regportal-tariff.ru/disclo/get_file?p_guid=952426ad-5721-4525-aa51-75c245be4807</t>
  </si>
  <si>
    <t>БП 000834</t>
  </si>
  <si>
    <t>РП 0,4 кВ новый (для ООО Площадь)</t>
  </si>
  <si>
    <t>Приложение 8</t>
  </si>
  <si>
    <t>Трансформация напряжения, кВ/кВ</t>
  </si>
  <si>
    <t>Тип подстанции</t>
  </si>
  <si>
    <t>Мощность трансформатора, кВа</t>
  </si>
  <si>
    <t>Мощность трансформатора, кВа (диапазон)</t>
  </si>
  <si>
    <t>20/0,4 кВ</t>
  </si>
  <si>
    <t>столбового/мачтового</t>
  </si>
  <si>
    <t>2 и более тр-ров</t>
  </si>
  <si>
    <t>ТП</t>
  </si>
  <si>
    <t>БП 000957</t>
  </si>
  <si>
    <t>строительство МТП-11 15/0,4 кВ 400 кВА</t>
  </si>
  <si>
    <t>Тип оборудования</t>
  </si>
  <si>
    <t>TR_NAPR</t>
  </si>
  <si>
    <t>TR_POWER</t>
  </si>
  <si>
    <t>Приложение 9</t>
  </si>
  <si>
    <t>Мощность трансформатора, МВа (диапазон)</t>
  </si>
  <si>
    <t>110/6(10) кВ</t>
  </si>
  <si>
    <t>закрытый</t>
  </si>
  <si>
    <t>инд. проект</t>
  </si>
  <si>
    <t>БП 000843</t>
  </si>
  <si>
    <t>Строительство ПС 110 кВ Окружная пос. Дорожное Гурьевского р.</t>
  </si>
  <si>
    <t>et_List02_1</t>
  </si>
  <si>
    <t>et_List03_1</t>
  </si>
  <si>
    <t>et_List04_1</t>
  </si>
  <si>
    <t>et_List05_1</t>
  </si>
  <si>
    <t>et_List06_1</t>
  </si>
  <si>
    <t>РТП</t>
  </si>
  <si>
    <t>et_List07_1</t>
  </si>
  <si>
    <t>et_Comm</t>
  </si>
  <si>
    <t>10</t>
  </si>
  <si>
    <t>REGION</t>
  </si>
  <si>
    <t>month_list</t>
  </si>
  <si>
    <t>logical</t>
  </si>
  <si>
    <t>OBJ_NUM</t>
  </si>
  <si>
    <t>doc_list</t>
  </si>
  <si>
    <t>doc_list_crimea</t>
  </si>
  <si>
    <t>year_list</t>
  </si>
  <si>
    <t>year_count</t>
  </si>
  <si>
    <t>year_first_list</t>
  </si>
  <si>
    <t>year_vvod_list</t>
  </si>
  <si>
    <t>ter_list</t>
  </si>
  <si>
    <t>pravo_list</t>
  </si>
  <si>
    <t>month2_list</t>
  </si>
  <si>
    <t>year_full_list</t>
  </si>
  <si>
    <t>balans_list</t>
  </si>
  <si>
    <t>q_list</t>
  </si>
  <si>
    <t>city_type_list</t>
  </si>
  <si>
    <t>kat_obj_list</t>
  </si>
  <si>
    <t>kat_nad_list</t>
  </si>
  <si>
    <t>napr_list_1</t>
  </si>
  <si>
    <t>nom_tok</t>
  </si>
  <si>
    <t>napr_tr_list</t>
  </si>
  <si>
    <t>sechenie_list</t>
  </si>
  <si>
    <t>prokalad_list</t>
  </si>
  <si>
    <t>material_list</t>
  </si>
  <si>
    <t>kl_count_list</t>
  </si>
  <si>
    <t>d_gnb_list</t>
  </si>
  <si>
    <t>vid_krun_list</t>
  </si>
  <si>
    <t>vid_vikl_list</t>
  </si>
  <si>
    <t>rekl_type_list</t>
  </si>
  <si>
    <t>station_list</t>
  </si>
  <si>
    <t>tr_power_list_1</t>
  </si>
  <si>
    <t>tr_type_list</t>
  </si>
  <si>
    <t>tr_vikl_list</t>
  </si>
  <si>
    <t>metod_list</t>
  </si>
  <si>
    <t>vvod_list</t>
  </si>
  <si>
    <t>privod_type_list</t>
  </si>
  <si>
    <t>privod_material_list</t>
  </si>
  <si>
    <t>izol_type_list</t>
  </si>
  <si>
    <t>sposob_procl_list</t>
  </si>
  <si>
    <t>Категория объекта (ВЛ / КЛ / ГНБ / _x000D_
ТП / ПС (РП, КРУН, КРН, ПП, реклоузер, СП))</t>
  </si>
  <si>
    <t xml:space="preserve"> Напряжение, кВ / трансформация напряжения, кВ/кВ</t>
  </si>
  <si>
    <t xml:space="preserve">  сечение, мм² / _x000D_
диаметр труб ГНБ /_x000D_
вид подстанции _x000D_
(блочная, комплектная, встроенная) / _x000D_
 количество ячеек, шт</t>
  </si>
  <si>
    <t>Количество новых опор для ВЛ/_x000D_
количество кабелей в траншее/_x000D_
количество труб ГНБ/_x000D_
количество трансформаторов/_x000D_
вид выключателей РП</t>
  </si>
  <si>
    <t>Протяженность трассы ВЛ, КЛ/ _x000D_
протяженность трассы ГНБ / _x000D_
трансформаторная мощность/_x000D_
количество отходящих линий от РП,_x000D_
км/кВт/шт</t>
  </si>
  <si>
    <t>Дополнительные работы и оборудование (благоустройство / АИИС КУЭ / телемеханика)</t>
  </si>
  <si>
    <t>tr_count_list</t>
  </si>
  <si>
    <t>object_type_list</t>
  </si>
  <si>
    <t>c_count_list</t>
  </si>
  <si>
    <t>ku_type_list</t>
  </si>
  <si>
    <t>yacheyka_count_list</t>
  </si>
  <si>
    <t>п. 12(1) и 14</t>
  </si>
  <si>
    <t>Амурская область</t>
  </si>
  <si>
    <t>Январь</t>
  </si>
  <si>
    <t>отсутствует</t>
  </si>
  <si>
    <t>2020</t>
  </si>
  <si>
    <t>Месяц</t>
  </si>
  <si>
    <t>Год</t>
  </si>
  <si>
    <t>Баланс</t>
  </si>
  <si>
    <t>10(6)/0,4</t>
  </si>
  <si>
    <t>до 50 вкл</t>
  </si>
  <si>
    <t>одножильные</t>
  </si>
  <si>
    <t>Выключатели нагрузки</t>
  </si>
  <si>
    <t>Вакуумные</t>
  </si>
  <si>
    <t>Реклоузер</t>
  </si>
  <si>
    <t>до 25 вкл</t>
  </si>
  <si>
    <t>не оборудовано</t>
  </si>
  <si>
    <t>полный</t>
  </si>
  <si>
    <t>napr</t>
  </si>
  <si>
    <t>sech</t>
  </si>
  <si>
    <t>opor_count</t>
  </si>
  <si>
    <t>prot</t>
  </si>
  <si>
    <t>dop</t>
  </si>
  <si>
    <t>1 тр-р</t>
  </si>
  <si>
    <t>однофазный прямого включения</t>
  </si>
  <si>
    <t>КУ однофазный прямого включения</t>
  </si>
  <si>
    <t>НЕ п. 12(1) и 14</t>
  </si>
  <si>
    <t>Вологодская область</t>
  </si>
  <si>
    <t>Февраль</t>
  </si>
  <si>
    <t>ссылка на документ</t>
  </si>
  <si>
    <t>2021</t>
  </si>
  <si>
    <t xml:space="preserve">Центральный </t>
  </si>
  <si>
    <t>аренда</t>
  </si>
  <si>
    <t>да</t>
  </si>
  <si>
    <t>от 100 до 250 А вкл</t>
  </si>
  <si>
    <t>20/0,4</t>
  </si>
  <si>
    <t>на металлических опорах</t>
  </si>
  <si>
    <t>Медный</t>
  </si>
  <si>
    <t>Элегазовые</t>
  </si>
  <si>
    <t>Линейные разъединитель</t>
  </si>
  <si>
    <t>шкафного или киоскового</t>
  </si>
  <si>
    <t>от 25 до 100 вкл</t>
  </si>
  <si>
    <t>без функции АВР+АПВ</t>
  </si>
  <si>
    <t>частичный</t>
  </si>
  <si>
    <t>в блоках</t>
  </si>
  <si>
    <t>не предопределено (любое целое число от 0)</t>
  </si>
  <si>
    <t>не предопределено (любое положительное число)</t>
  </si>
  <si>
    <t>нет</t>
  </si>
  <si>
    <t>однофазный полукосвенного включения</t>
  </si>
  <si>
    <t>2 цепи</t>
  </si>
  <si>
    <t>КУ однофазный полукосвенного включения</t>
  </si>
  <si>
    <t>от 5 до 10 включительно</t>
  </si>
  <si>
    <t>Волгоградская область</t>
  </si>
  <si>
    <t>По запросу</t>
  </si>
  <si>
    <t>2022</t>
  </si>
  <si>
    <t xml:space="preserve">Северный </t>
  </si>
  <si>
    <t>лизинг</t>
  </si>
  <si>
    <t>3 шт.</t>
  </si>
  <si>
    <t>ГНБ</t>
  </si>
  <si>
    <t>I</t>
  </si>
  <si>
    <t>27,5-60 кВ</t>
  </si>
  <si>
    <t>от 250 до 500 А вкл</t>
  </si>
  <si>
    <t>110/35</t>
  </si>
  <si>
    <t>на металлических опорах, за исключением многогранных</t>
  </si>
  <si>
    <t>Реклоузеры</t>
  </si>
  <si>
    <t>выключатели нагрузки, устанавливаемые вне трансформаторных подстанций и распределительных и переключательных пунктов</t>
  </si>
  <si>
    <t>блочного</t>
  </si>
  <si>
    <t>от 100 до 250 вкл</t>
  </si>
  <si>
    <t>СТП</t>
  </si>
  <si>
    <t>с функцией АВР+АПВ</t>
  </si>
  <si>
    <t>ставка за 1 кВт</t>
  </si>
  <si>
    <t>медный</t>
  </si>
  <si>
    <t>в каналах</t>
  </si>
  <si>
    <t>однофазный косвенного включения</t>
  </si>
  <si>
    <t>КУ однофазный косвенного включения</t>
  </si>
  <si>
    <t>от 10 до 15 включительно</t>
  </si>
  <si>
    <t>Воронежская область</t>
  </si>
  <si>
    <t>Апрель</t>
  </si>
  <si>
    <t>план</t>
  </si>
  <si>
    <t xml:space="preserve">Северо-Восточный </t>
  </si>
  <si>
    <t>собственность</t>
  </si>
  <si>
    <t>110 кВ и выше</t>
  </si>
  <si>
    <t>от 500 до 1000 А вкл</t>
  </si>
  <si>
    <t>110/6(10)</t>
  </si>
  <si>
    <t>от 200 до 500 вкл</t>
  </si>
  <si>
    <t>на многогранных металлических опорах</t>
  </si>
  <si>
    <t>Линейные разъединители</t>
  </si>
  <si>
    <t>Средства КУ</t>
  </si>
  <si>
    <t>встроенного</t>
  </si>
  <si>
    <t>от 250 до 400 вкл</t>
  </si>
  <si>
    <t>стальной</t>
  </si>
  <si>
    <t>в туннелях и коллекторах</t>
  </si>
  <si>
    <t>трехфазный прямого включения</t>
  </si>
  <si>
    <t>КУ трехфазный прямого включения</t>
  </si>
  <si>
    <t>свыше 15</t>
  </si>
  <si>
    <t>Еврейская автономная область</t>
  </si>
  <si>
    <t>Май</t>
  </si>
  <si>
    <t>2024</t>
  </si>
  <si>
    <t xml:space="preserve">Восточный </t>
  </si>
  <si>
    <t>строительство</t>
  </si>
  <si>
    <t>более 4 шт.</t>
  </si>
  <si>
    <t>РП</t>
  </si>
  <si>
    <t>свыше 1000 А</t>
  </si>
  <si>
    <t>110/35/6(10)</t>
  </si>
  <si>
    <t>от 500 до 800 вкл</t>
  </si>
  <si>
    <t>на деревянных опорах</t>
  </si>
  <si>
    <t>Переключательные пункты</t>
  </si>
  <si>
    <t>от 400 до 630 вкл</t>
  </si>
  <si>
    <t>в галереях и на эстакадах</t>
  </si>
  <si>
    <t>трехфазный полукосвенного включения</t>
  </si>
  <si>
    <t>КУ трехфазный полукосвенного включения</t>
  </si>
  <si>
    <t>Июнь</t>
  </si>
  <si>
    <t>2025</t>
  </si>
  <si>
    <t xml:space="preserve">Юго-Восточный </t>
  </si>
  <si>
    <t>хоз. ведение</t>
  </si>
  <si>
    <t>КРУН</t>
  </si>
  <si>
    <t>35/6(10)</t>
  </si>
  <si>
    <t>свыше 800</t>
  </si>
  <si>
    <t>КРУН, КРН наружной установки</t>
  </si>
  <si>
    <t>от 630 до 1000 вкл</t>
  </si>
  <si>
    <t>трехфазный косвенного включения</t>
  </si>
  <si>
    <t>КУ трехфазный косвенного включения</t>
  </si>
  <si>
    <t>Кемеровская область</t>
  </si>
  <si>
    <t>Июль</t>
  </si>
  <si>
    <t>2026</t>
  </si>
  <si>
    <t xml:space="preserve">Южный </t>
  </si>
  <si>
    <t>опер-ое управление</t>
  </si>
  <si>
    <t>КРН</t>
  </si>
  <si>
    <t>от 1000 до 1250 вкл</t>
  </si>
  <si>
    <t>под водой</t>
  </si>
  <si>
    <t>Костромская область</t>
  </si>
  <si>
    <t>Август</t>
  </si>
  <si>
    <t>2027</t>
  </si>
  <si>
    <t xml:space="preserve">Юго-Западный </t>
  </si>
  <si>
    <t>безвозм. польз.</t>
  </si>
  <si>
    <t>ПП</t>
  </si>
  <si>
    <t>napr_list_2</t>
  </si>
  <si>
    <t>napr_tr_list_1</t>
  </si>
  <si>
    <t>vid_krun_list_1</t>
  </si>
  <si>
    <t>от 1250 до 1600 вкл</t>
  </si>
  <si>
    <t>Красноярский край</t>
  </si>
  <si>
    <t>Сентябрь</t>
  </si>
  <si>
    <t>2028</t>
  </si>
  <si>
    <t xml:space="preserve">Западный </t>
  </si>
  <si>
    <t>концессионное согл.</t>
  </si>
  <si>
    <t>реклоузер</t>
  </si>
  <si>
    <t>6/0,4 кВ</t>
  </si>
  <si>
    <t>от 1600 до 2000 вкл</t>
  </si>
  <si>
    <t>Ленинградская область</t>
  </si>
  <si>
    <t>Октябрь</t>
  </si>
  <si>
    <t>2029</t>
  </si>
  <si>
    <t xml:space="preserve">Северо-Западный </t>
  </si>
  <si>
    <t>СП</t>
  </si>
  <si>
    <t>10/0,4 кВ</t>
  </si>
  <si>
    <t>от 2000 до 2500 вкл</t>
  </si>
  <si>
    <t>более 150</t>
  </si>
  <si>
    <t>Ненецкий автономный округ</t>
  </si>
  <si>
    <t>Ноябрь</t>
  </si>
  <si>
    <t>2030</t>
  </si>
  <si>
    <t xml:space="preserve">Зеленоградский </t>
  </si>
  <si>
    <t>другое</t>
  </si>
  <si>
    <t>от 2500 до 3150 вкл</t>
  </si>
  <si>
    <t>Нижегородская область</t>
  </si>
  <si>
    <t>Декабрь</t>
  </si>
  <si>
    <t xml:space="preserve">Троицкий </t>
  </si>
  <si>
    <t>без строительства</t>
  </si>
  <si>
    <t>6/10/(10/6) кВ</t>
  </si>
  <si>
    <t>vid_krun_list_2</t>
  </si>
  <si>
    <t>от 3150 до 4000 вкл</t>
  </si>
  <si>
    <t>Пермский край</t>
  </si>
  <si>
    <t xml:space="preserve">Новомосковский </t>
  </si>
  <si>
    <t>10/20/(20/10) кВ</t>
  </si>
  <si>
    <t>от 250 до 300 вкл</t>
  </si>
  <si>
    <t>свыше 4000</t>
  </si>
  <si>
    <t>благоустройство</t>
  </si>
  <si>
    <t>Республика Алтай</t>
  </si>
  <si>
    <t>6/20/(20/6) кВ</t>
  </si>
  <si>
    <t>от 300 до 400 вкл</t>
  </si>
  <si>
    <t>3 и более</t>
  </si>
  <si>
    <t>Республика Карелия</t>
  </si>
  <si>
    <t>napr_list_3</t>
  </si>
  <si>
    <t>napr_tr_list_2</t>
  </si>
  <si>
    <t>от 400 до 500 вкл</t>
  </si>
  <si>
    <t>Республика Крым</t>
  </si>
  <si>
    <t>6(10)/0,4</t>
  </si>
  <si>
    <t>КРУН, КРН наружней установки</t>
  </si>
  <si>
    <t>tr_power_list_2_1</t>
  </si>
  <si>
    <t>obor_type_list</t>
  </si>
  <si>
    <t>Республика Татарстан</t>
  </si>
  <si>
    <t>до 25</t>
  </si>
  <si>
    <t>открытый</t>
  </si>
  <si>
    <t>Республика Хакасия</t>
  </si>
  <si>
    <t>35 кВ</t>
  </si>
  <si>
    <t>Ставропольский край</t>
  </si>
  <si>
    <t>35/0,4</t>
  </si>
  <si>
    <t>Челябинская область</t>
  </si>
  <si>
    <t>Чеченская республика</t>
  </si>
  <si>
    <t>от 400 до 1000 вкл</t>
  </si>
  <si>
    <t>Чувашская республика</t>
  </si>
  <si>
    <t>Ямало-Ненецкий автономный округ</t>
  </si>
  <si>
    <t>napr_rp_list</t>
  </si>
  <si>
    <t>800 и более</t>
  </si>
  <si>
    <t>6/10/0,4 кВ</t>
  </si>
  <si>
    <t>reg_list</t>
  </si>
  <si>
    <t>свыше 3150</t>
  </si>
  <si>
    <t>napr_s7_list</t>
  </si>
  <si>
    <t>tr_power_list_2_2</t>
  </si>
  <si>
    <t>другое (указать)</t>
  </si>
  <si>
    <t>35/6(10) кВ</t>
  </si>
  <si>
    <t>до 6,3 МВА вкл</t>
  </si>
  <si>
    <t>35/0,4 кВ</t>
  </si>
  <si>
    <t>от 6,3 МВА до 10 МВА вкл</t>
  </si>
  <si>
    <t>10 (6)/0,4</t>
  </si>
  <si>
    <t>блочная</t>
  </si>
  <si>
    <t>110/35 кВ</t>
  </si>
  <si>
    <t>от 10 МВА до 16 МВА вкл</t>
  </si>
  <si>
    <t>комплектная</t>
  </si>
  <si>
    <t>АИИС КУЭ</t>
  </si>
  <si>
    <t>LINK_DOC_MASK</t>
  </si>
  <si>
    <t>^https:\/\/regportal-tariff\.ru\/disclo\/get_file\?p_guid=[0-9a-f]{8}-[0-9a-f]{4}-[0-9a-f]{4}-[0-9a-f]{4}-[0-9a-f]{12}$</t>
  </si>
  <si>
    <t>от 16 МВА до 25 МВА вкл</t>
  </si>
  <si>
    <t>встроенная</t>
  </si>
  <si>
    <t>телемеханика</t>
  </si>
  <si>
    <t>110/35/6(10) кВ</t>
  </si>
  <si>
    <t>от 25 МВА до 32 МВА вкл</t>
  </si>
  <si>
    <t>АИИС КУЭ и телемеханика</t>
  </si>
  <si>
    <t>от 32 МВА до 40 МВА вкл</t>
  </si>
  <si>
    <t>от 40 МВА до 63 МВА вкл</t>
  </si>
  <si>
    <t>от 63 МВА до 80 МВА вкл</t>
  </si>
  <si>
    <t>TemplateState</t>
  </si>
  <si>
    <t>START_FILL_TITLE</t>
  </si>
  <si>
    <t>от 80 МВА до 100 МВА вкл</t>
  </si>
  <si>
    <t>свыше 100 МВА</t>
  </si>
  <si>
    <t>не предопределено (любое целое число от 10)</t>
  </si>
  <si>
    <t>вакуумные</t>
  </si>
  <si>
    <t>не предопределено (любое целое число от 4)</t>
  </si>
  <si>
    <t>элегазовые</t>
  </si>
  <si>
    <t>на разъединителях</t>
  </si>
  <si>
    <t>на выключателях</t>
  </si>
  <si>
    <t>6</t>
  </si>
  <si>
    <t>7</t>
  </si>
  <si>
    <t>8</t>
  </si>
  <si>
    <t>9</t>
  </si>
  <si>
    <t>Добавить комментарий</t>
  </si>
  <si>
    <t>Результат проверки</t>
  </si>
  <si>
    <t>Ссылка 1</t>
  </si>
  <si>
    <t>Ссылка 2</t>
  </si>
  <si>
    <t>Причина</t>
  </si>
  <si>
    <t>REGION_ID</t>
  </si>
  <si>
    <t>REGION_NAME</t>
  </si>
  <si>
    <t>RST_ORG_ID</t>
  </si>
  <si>
    <t>ORG_NAME</t>
  </si>
  <si>
    <t>INN_NAME</t>
  </si>
  <si>
    <t>KPP_NAME</t>
  </si>
  <si>
    <t>ORG_START_DATE</t>
  </si>
  <si>
    <t>ORG_END_DATE</t>
  </si>
  <si>
    <t>SPHERE</t>
  </si>
  <si>
    <t>2609</t>
  </si>
  <si>
    <t>28033893</t>
  </si>
  <si>
    <t>АО "Агропродукт"</t>
  </si>
  <si>
    <t>3913501820</t>
  </si>
  <si>
    <t>392501001</t>
  </si>
  <si>
    <t>EE</t>
  </si>
  <si>
    <t>29645452</t>
  </si>
  <si>
    <t>АО "ВЛ КАЛИНИНГРАД"</t>
  </si>
  <si>
    <t>7730647481</t>
  </si>
  <si>
    <t>773001001</t>
  </si>
  <si>
    <t>13-07-2011 00:00:00</t>
  </si>
  <si>
    <t>26318885</t>
  </si>
  <si>
    <t>АО "Газпром энергосбыт"</t>
  </si>
  <si>
    <t>7705750968</t>
  </si>
  <si>
    <t>772901001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</si>
  <si>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</si>
  <si>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</si>
  <si>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</si>
  <si>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</si>
  <si>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</si>
  <si>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</si>
  <si>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</si>
  <si>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</si>
  <si>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</si>
  <si>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</si>
  <si>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</si>
  <si>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</si>
  <si>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</si>
  <si>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</si>
  <si>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</si>
  <si>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</si>
  <si>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</si>
  <si>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</si>
  <si>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</si>
  <si>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</si>
  <si>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</si>
  <si>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</si>
  <si>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</si>
  <si>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</si>
  <si>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</si>
  <si>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</si>
  <si>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</si>
  <si>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</si>
  <si>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</si>
  <si>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</si>
  <si>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</si>
  <si>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</si>
  <si>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</si>
  <si>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</si>
  <si>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</si>
  <si>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</si>
  <si>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</si>
  <si>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</si>
  <si>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</si>
  <si>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</si>
  <si>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</si>
  <si>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</si>
  <si>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</si>
  <si>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</si>
  <si>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</si>
  <si>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</si>
  <si>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</si>
  <si>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</si>
  <si>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</si>
  <si>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</si>
  <si>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</si>
  <si>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</si>
  <si>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</si>
  <si>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</si>
  <si>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</si>
  <si>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</si>
  <si>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</si>
  <si>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</si>
  <si>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</si>
  <si>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</si>
  <si>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</si>
  <si>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</si>
  <si>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</si>
  <si>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</si>
  <si>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</si>
  <si>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</si>
  <si>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</si>
  <si>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</si>
  <si>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</si>
  <si>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</si>
  <si>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</si>
  <si>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</si>
  <si>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</si>
  <si>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</si>
  <si>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</si>
  <si>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</si>
  <si>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</si>
  <si>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</si>
  <si>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</si>
  <si>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</si>
  <si>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</si>
  <si>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</si>
  <si>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</si>
  <si>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</si>
  <si>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</si>
  <si>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</si>
  <si>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</si>
  <si>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</si>
  <si>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</si>
  <si>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</si>
  <si>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</si>
  <si>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</si>
  <si>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</si>
  <si>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</si>
  <si>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</si>
  <si>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</si>
  <si>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</si>
  <si>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</si>
  <si>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</si>
  <si>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</si>
  <si>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</si>
  <si>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</si>
  <si>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</si>
  <si>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</si>
  <si>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</si>
  <si>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</si>
  <si>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</si>
  <si>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</si>
  <si>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</si>
  <si>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</si>
  <si>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</si>
  <si>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</si>
  <si>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</si>
  <si>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</si>
  <si>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</si>
  <si>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</si>
  <si>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</si>
  <si>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</si>
  <si>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</si>
  <si>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</si>
  <si>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</si>
  <si>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</si>
  <si>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</si>
  <si>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</si>
  <si>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</si>
  <si>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</si>
  <si>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</si>
  <si>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</si>
  <si>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</si>
  <si>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</si>
  <si>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</si>
  <si>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</si>
  <si>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</si>
  <si>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</si>
  <si>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</si>
  <si>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</si>
  <si>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</si>
  <si>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</si>
  <si>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</si>
  <si>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</si>
  <si>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</si>
  <si>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</si>
  <si>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</si>
  <si>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</si>
  <si>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</si>
  <si>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</si>
  <si>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</si>
  <si>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</si>
  <si>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</si>
  <si>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</si>
  <si>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</si>
  <si>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</si>
  <si>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</si>
  <si>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</si>
  <si>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</si>
  <si>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</si>
  <si>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</si>
  <si>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</si>
  <si>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</si>
  <si>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</si>
  <si>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</si>
  <si>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</si>
  <si>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</si>
  <si>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</si>
  <si>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</si>
  <si>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</si>
  <si>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</si>
  <si>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</si>
  <si>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</si>
  <si>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</si>
  <si>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</si>
  <si>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</si>
  <si>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</si>
  <si>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</si>
  <si>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</si>
  <si>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</si>
  <si>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</si>
  <si>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</si>
  <si>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</si>
  <si>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</si>
  <si>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</si>
  <si>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</si>
  <si>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</si>
  <si>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</si>
  <si>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</si>
  <si>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</si>
  <si>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</si>
  <si>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</si>
  <si>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</si>
  <si>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</si>
  <si>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</si>
  <si>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</si>
  <si>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</si>
  <si>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</si>
  <si>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</si>
  <si>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</si>
  <si>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</si>
  <si>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</si>
  <si>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</si>
  <si>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</si>
  <si>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</si>
  <si>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</si>
  <si>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</si>
  <si>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</si>
  <si>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</si>
  <si>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</si>
  <si>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</si>
  <si>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</si>
  <si>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</si>
  <si>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</si>
  <si>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</si>
  <si>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</si>
  <si>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</si>
  <si>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</si>
  <si>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</si>
  <si>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</si>
  <si>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</si>
  <si>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</si>
  <si>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</si>
  <si>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</si>
  <si>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</si>
  <si>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</si>
  <si>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</si>
  <si>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</si>
  <si>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</si>
  <si>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</si>
  <si>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</si>
  <si>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</si>
  <si>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</si>
  <si>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</si>
  <si>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</si>
  <si>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</si>
  <si>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</si>
  <si>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</si>
  <si>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</si>
  <si>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</si>
  <si>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</si>
  <si>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</si>
  <si>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</si>
  <si>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</si>
  <si>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</si>
  <si>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</si>
  <si>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</si>
  <si>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</si>
  <si>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</si>
  <si>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</si>
  <si>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</si>
  <si>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</si>
  <si>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</si>
  <si>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</si>
  <si>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</si>
  <si>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</si>
  <si>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</si>
  <si>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</si>
  <si>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</si>
  <si>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</si>
  <si>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</si>
  <si>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</si>
  <si>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</si>
  <si>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</si>
  <si>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</si>
  <si>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</si>
  <si>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</si>
  <si>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</si>
  <si>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</si>
  <si>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</si>
  <si>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</si>
  <si>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</si>
  <si>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</si>
  <si>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</si>
  <si>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</si>
  <si>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</si>
  <si>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</si>
  <si>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GUID</t>
  </si>
  <si>
    <t>ORG_ID</t>
  </si>
  <si>
    <t>INN</t>
  </si>
  <si>
    <t>KPP</t>
  </si>
  <si>
    <t>START_DATE</t>
  </si>
  <si>
    <t>END_DATE</t>
  </si>
  <si>
    <t>NUM</t>
  </si>
  <si>
    <t>VALUE</t>
  </si>
  <si>
    <t>NSRF</t>
  </si>
  <si>
    <t>VDET_NAME</t>
  </si>
  <si>
    <t>26321778</t>
  </si>
  <si>
    <t>АО  "КБХА"</t>
  </si>
  <si>
    <t>3665046177</t>
  </si>
  <si>
    <t>366750001</t>
  </si>
  <si>
    <t>26318799</t>
  </si>
  <si>
    <t>АО "Атомсбыт"</t>
  </si>
  <si>
    <t>3666092377</t>
  </si>
  <si>
    <t>366601001</t>
  </si>
  <si>
    <t>Сбытовая компания</t>
  </si>
  <si>
    <t>26524393</t>
  </si>
  <si>
    <t>АО "АтомЭнергоСбыт"</t>
  </si>
  <si>
    <t>7704228075</t>
  </si>
  <si>
    <t>772501001</t>
  </si>
  <si>
    <t>28467485</t>
  </si>
  <si>
    <t>АО "БЭСК"</t>
  </si>
  <si>
    <t>3605042202</t>
  </si>
  <si>
    <t>360501001</t>
  </si>
  <si>
    <t>31220399</t>
  </si>
  <si>
    <t>АО "ВГЭС"</t>
  </si>
  <si>
    <t>3666231341</t>
  </si>
  <si>
    <t>28799265</t>
  </si>
  <si>
    <t>АО "ВИнКо"</t>
  </si>
  <si>
    <t>3666161479</t>
  </si>
  <si>
    <t>366401001</t>
  </si>
  <si>
    <t>26321729</t>
  </si>
  <si>
    <t>АО "ВКЗ"</t>
  </si>
  <si>
    <t>3662051517</t>
  </si>
  <si>
    <t>366201001</t>
  </si>
  <si>
    <t>26500310</t>
  </si>
  <si>
    <t>АО "Воронежсинтезкаучук"</t>
  </si>
  <si>
    <t>3663002167</t>
  </si>
  <si>
    <t>27544377</t>
  </si>
  <si>
    <t>АО "Воронежская горэлектросеть"</t>
  </si>
  <si>
    <t>3650000268</t>
  </si>
  <si>
    <t>26372247</t>
  </si>
  <si>
    <t>АО "Минудобрения"</t>
  </si>
  <si>
    <t>3627000397</t>
  </si>
  <si>
    <t>997350001</t>
  </si>
  <si>
    <t>27215840</t>
  </si>
  <si>
    <t>АО "Оборонэнерго" филиал "Волго-Вятский"</t>
  </si>
  <si>
    <t>526343001</t>
  </si>
  <si>
    <t>28442767</t>
  </si>
  <si>
    <t>АО "Павловск Неруд"</t>
  </si>
  <si>
    <t>3620013598</t>
  </si>
  <si>
    <t>362001001</t>
  </si>
  <si>
    <t>26448586</t>
  </si>
  <si>
    <t>АО "Сибурэнергоменеджмент"</t>
  </si>
  <si>
    <t>7727276526</t>
  </si>
  <si>
    <t>366301001</t>
  </si>
  <si>
    <t>26321736</t>
  </si>
  <si>
    <t>АО "Электросигнал"</t>
  </si>
  <si>
    <t>3650001159</t>
  </si>
  <si>
    <t>26321742</t>
  </si>
  <si>
    <t>АО НПО "Электроприбор-Воронеж"</t>
  </si>
  <si>
    <t>3650000821</t>
  </si>
  <si>
    <t>26831572</t>
  </si>
  <si>
    <t>Другие поставщики</t>
  </si>
  <si>
    <t>000000000000</t>
  </si>
  <si>
    <t>Региональная генерация</t>
  </si>
  <si>
    <t>Станция - поставщик ЭЭ</t>
  </si>
  <si>
    <t>26321747</t>
  </si>
  <si>
    <t>ЗАО "Воронежстальмост"</t>
  </si>
  <si>
    <t>3663000804</t>
  </si>
  <si>
    <t>26356306</t>
  </si>
  <si>
    <t>ЗАО "Лискимонтажконструкция"</t>
  </si>
  <si>
    <t>3652000930</t>
  </si>
  <si>
    <t>365201001</t>
  </si>
  <si>
    <t>26502499</t>
  </si>
  <si>
    <t>Индивидуальный предприниматель Каверзин Роман Алексеевич</t>
  </si>
  <si>
    <t>366205343550</t>
  </si>
  <si>
    <t>26321774</t>
  </si>
  <si>
    <t>МКП МТК "Воронежпассажиртранс"</t>
  </si>
  <si>
    <t>3661022760</t>
  </si>
  <si>
    <t>366101001</t>
  </si>
  <si>
    <t>26500194</t>
  </si>
  <si>
    <t>МУП "Бобровская горэлектросеть"</t>
  </si>
  <si>
    <t>3602000356</t>
  </si>
  <si>
    <t>360201001</t>
  </si>
  <si>
    <t>26500192</t>
  </si>
  <si>
    <t>МУП "Борисоглебская горэлектросеть"</t>
  </si>
  <si>
    <t>3604001066</t>
  </si>
  <si>
    <t>360401001</t>
  </si>
  <si>
    <t>26318807</t>
  </si>
  <si>
    <t>МУП "БЭСО" Борисоглебского городского округа Воронежской области</t>
  </si>
  <si>
    <t>3604016496</t>
  </si>
  <si>
    <t>26321775</t>
  </si>
  <si>
    <t>МУП "Горэлектросети"</t>
  </si>
  <si>
    <t>3651002525</t>
  </si>
  <si>
    <t>365101001</t>
  </si>
  <si>
    <t>31455121</t>
  </si>
  <si>
    <t>МУП "Кантемировское ПАП"</t>
  </si>
  <si>
    <t>3612007110</t>
  </si>
  <si>
    <t>361201001</t>
  </si>
  <si>
    <t>26500196</t>
  </si>
  <si>
    <t>МУП "Лискинская горэлектросеть"</t>
  </si>
  <si>
    <t>3652000545</t>
  </si>
  <si>
    <t>26321724</t>
  </si>
  <si>
    <t>МУП "Острогожская горэлектросеть"</t>
  </si>
  <si>
    <t>3619008794</t>
  </si>
  <si>
    <t>361901001</t>
  </si>
  <si>
    <t>26321776</t>
  </si>
  <si>
    <t>МУП г.Россошь "ГЭС"</t>
  </si>
  <si>
    <t>3627022658</t>
  </si>
  <si>
    <t>362701001</t>
  </si>
  <si>
    <t>30893851</t>
  </si>
  <si>
    <t>Общество с ограниченной ответственностью «АгроЭнергоСбыт»</t>
  </si>
  <si>
    <t>7730188527</t>
  </si>
  <si>
    <t>771001001</t>
  </si>
  <si>
    <t>26321800</t>
  </si>
  <si>
    <t>ООО "Актив-Менеджмент"</t>
  </si>
  <si>
    <t>3664066163</t>
  </si>
  <si>
    <t>30838282</t>
  </si>
  <si>
    <t>ООО "Воронежсбыт"</t>
  </si>
  <si>
    <t>3663071315</t>
  </si>
  <si>
    <t>31465852</t>
  </si>
  <si>
    <t>ООО "ВЭСК"</t>
  </si>
  <si>
    <t>3664110140</t>
  </si>
  <si>
    <t>30955647</t>
  </si>
  <si>
    <t>ООО "ГОРЭЛЕКТРОСЕТЬ-ВОРОНЕЖ"</t>
  </si>
  <si>
    <t>3662990355</t>
  </si>
  <si>
    <t>26766814</t>
  </si>
  <si>
    <t>ООО "ГРИНН Энергосбыт"</t>
  </si>
  <si>
    <t>4632116134</t>
  </si>
  <si>
    <t>463201001</t>
  </si>
  <si>
    <t>27603466</t>
  </si>
  <si>
    <t>ООО "Группа Компаний ЭНЕРГОТЕХСЕРВИС"</t>
  </si>
  <si>
    <t>3665026974</t>
  </si>
  <si>
    <t>30365461</t>
  </si>
  <si>
    <t>ООО "ГЭСК"</t>
  </si>
  <si>
    <t>3666202140</t>
  </si>
  <si>
    <t>26427401</t>
  </si>
  <si>
    <t>ООО "Дизаж М"</t>
  </si>
  <si>
    <t>7728587330</t>
  </si>
  <si>
    <t>772801001</t>
  </si>
  <si>
    <t>26491437</t>
  </si>
  <si>
    <t>ООО "ДЭК"</t>
  </si>
  <si>
    <t>3625010135</t>
  </si>
  <si>
    <t>362501001</t>
  </si>
  <si>
    <t>27855290</t>
  </si>
  <si>
    <t>ООО "Инженерные изыскания"</t>
  </si>
  <si>
    <t>1103029229</t>
  </si>
  <si>
    <t>352801001</t>
  </si>
  <si>
    <t>28798112</t>
  </si>
  <si>
    <t>ООО "Квадра-Энергосбыт"</t>
  </si>
  <si>
    <t>7107536816</t>
  </si>
  <si>
    <t>710701001</t>
  </si>
  <si>
    <t>30918917</t>
  </si>
  <si>
    <t>ООО "Квартал"</t>
  </si>
  <si>
    <t>3666144650</t>
  </si>
  <si>
    <t>31361651</t>
  </si>
  <si>
    <t>ООО "КЭС"</t>
  </si>
  <si>
    <t>3666236043</t>
  </si>
  <si>
    <t>28147378</t>
  </si>
  <si>
    <t>ООО "МагнитЭнерго"</t>
  </si>
  <si>
    <t>7715902899</t>
  </si>
  <si>
    <t>231001001</t>
  </si>
  <si>
    <t>26522205</t>
  </si>
  <si>
    <t>ООО "Межрегиональная энергосбытовая компания" (ООО "Межрегионсбыт")</t>
  </si>
  <si>
    <t>7704550388</t>
  </si>
  <si>
    <t>31077220</t>
  </si>
  <si>
    <t>770901001</t>
  </si>
  <si>
    <t>26321784</t>
  </si>
  <si>
    <t>ООО "ПО "ВСЗ"</t>
  </si>
  <si>
    <t>3662136810</t>
  </si>
  <si>
    <t>26416221</t>
  </si>
  <si>
    <t>ООО "РН-Энерго"</t>
  </si>
  <si>
    <t>7706525041</t>
  </si>
  <si>
    <t>31208409</t>
  </si>
  <si>
    <t>ООО "РСК"</t>
  </si>
  <si>
    <t>3664230938</t>
  </si>
  <si>
    <t>28545387</t>
  </si>
  <si>
    <t>ООО "РЭК"</t>
  </si>
  <si>
    <t>3663100485</t>
  </si>
  <si>
    <t>28423208</t>
  </si>
  <si>
    <t>ООО "СК Подгорное-2"</t>
  </si>
  <si>
    <t>3666177140</t>
  </si>
  <si>
    <t>26375634</t>
  </si>
  <si>
    <t>ООО "Талар"</t>
  </si>
  <si>
    <t>7743504025</t>
  </si>
  <si>
    <t>26482606</t>
  </si>
  <si>
    <t>ООО "ТеплоЭнергоГаз"</t>
  </si>
  <si>
    <t>3661046200</t>
  </si>
  <si>
    <t>26321815</t>
  </si>
  <si>
    <t>ООО "ЭЛЬГРОН"</t>
  </si>
  <si>
    <t>3662124620</t>
  </si>
  <si>
    <t>26491435</t>
  </si>
  <si>
    <t>ООО "Энергия"</t>
  </si>
  <si>
    <t>3612007456</t>
  </si>
  <si>
    <t>26321738</t>
  </si>
  <si>
    <t>ООО "Энерговид"</t>
  </si>
  <si>
    <t>3661016326</t>
  </si>
  <si>
    <t>31087518</t>
  </si>
  <si>
    <t>ООО "ЭнергоПромСистемы"</t>
  </si>
  <si>
    <t>3661078925</t>
  </si>
  <si>
    <t>28498787</t>
  </si>
  <si>
    <t>ООО "ЭСК "Шилово"</t>
  </si>
  <si>
    <t>3665098961</t>
  </si>
  <si>
    <t>366501001</t>
  </si>
  <si>
    <t>31089092</t>
  </si>
  <si>
    <t>ООО "ЭСК "Энергостандарт"</t>
  </si>
  <si>
    <t>3663126677</t>
  </si>
  <si>
    <t>31361655</t>
  </si>
  <si>
    <t>ООО "ЭСК Воронеж"</t>
  </si>
  <si>
    <t>3665803973</t>
  </si>
  <si>
    <t>28175589</t>
  </si>
  <si>
    <t>ООО "ЭСК"</t>
  </si>
  <si>
    <t>3665072314</t>
  </si>
  <si>
    <t>31304544</t>
  </si>
  <si>
    <t>ООО «РЭК»</t>
  </si>
  <si>
    <t>7714974474</t>
  </si>
  <si>
    <t>645401001</t>
  </si>
  <si>
    <t>26502517</t>
  </si>
  <si>
    <t>ООО ПКФ "ЭКВАТОР"</t>
  </si>
  <si>
    <t>3625003530</t>
  </si>
  <si>
    <t>26321763</t>
  </si>
  <si>
    <t>ООО Специализированный застройщик "ВМУ-2"</t>
  </si>
  <si>
    <t>3661001249</t>
  </si>
  <si>
    <t>31413183</t>
  </si>
  <si>
    <t>ООО СПЕЦИАЛИЗИРОВАННЫЙ ЗАСТРОЙЩИК "ВМУ-2"</t>
  </si>
  <si>
    <t>3661039235</t>
  </si>
  <si>
    <t>26321753</t>
  </si>
  <si>
    <t>ООО ФПК "Космос-Нефть-Газ"</t>
  </si>
  <si>
    <t>3663019523</t>
  </si>
  <si>
    <t>30401674</t>
  </si>
  <si>
    <t>ОП "КурскАтомЭнергоСбыт" АО "АтомЭнергоСбыт"</t>
  </si>
  <si>
    <t>463245001</t>
  </si>
  <si>
    <t>26321726</t>
  </si>
  <si>
    <t>Павловское МУПП "Энергетик"</t>
  </si>
  <si>
    <t>3620005653</t>
  </si>
  <si>
    <t>26321786</t>
  </si>
  <si>
    <t>ПАО "ВАСО"</t>
  </si>
  <si>
    <t>3650000959</t>
  </si>
  <si>
    <t>26321827</t>
  </si>
  <si>
    <t>ПАО "Россети Центр"</t>
  </si>
  <si>
    <t>6901067107</t>
  </si>
  <si>
    <t>366302001</t>
  </si>
  <si>
    <t>26318798</t>
  </si>
  <si>
    <t>ПАО "ТНС энерго Воронеж"</t>
  </si>
  <si>
    <t>3663050467</t>
  </si>
  <si>
    <t>775050001</t>
  </si>
  <si>
    <t>26832761</t>
  </si>
  <si>
    <t>26518665</t>
  </si>
  <si>
    <t>Саратовский филиал ООО "Газпром энерго"</t>
  </si>
  <si>
    <t>7736186950</t>
  </si>
  <si>
    <t>645243001</t>
  </si>
  <si>
    <t>30906887</t>
  </si>
  <si>
    <t>Свердловский филиал ООО "ЕЭС-Гарант"</t>
  </si>
  <si>
    <t>5024173259</t>
  </si>
  <si>
    <t>667043001</t>
  </si>
  <si>
    <t>27301763</t>
  </si>
  <si>
    <t>Филиал «Юго-Западный» АО «Оборонэнерго»</t>
  </si>
  <si>
    <t>575243001</t>
  </si>
  <si>
    <t>27502274</t>
  </si>
  <si>
    <t>Филиал АО "Концерн Росэнергоатом" "Нововоронежская атомная станция"</t>
  </si>
  <si>
    <t>7721632827</t>
  </si>
  <si>
    <t>365143001</t>
  </si>
  <si>
    <t>26486433</t>
  </si>
  <si>
    <t>Филиал ПАО "Квадра" - "Воронежская генерация"</t>
  </si>
  <si>
    <t>6829012680</t>
  </si>
  <si>
    <t>26513518</t>
  </si>
  <si>
    <t>Центральный филиал ООО «Газпром энерго»</t>
  </si>
  <si>
    <t>504343001</t>
  </si>
  <si>
    <t>26526460</t>
  </si>
  <si>
    <t>Юго-Восточная дирекция по энергообеспечению структурное подразделение Трансэнерго - филиала  ОАО "РЖД"</t>
  </si>
  <si>
    <t>366645006</t>
  </si>
  <si>
    <t>г. Москва</t>
  </si>
  <si>
    <t>26324389</t>
  </si>
  <si>
    <t>ООО "Базис-С"</t>
  </si>
  <si>
    <t>7705718668</t>
  </si>
  <si>
    <t>26409950</t>
  </si>
  <si>
    <t>ООО "ВТК-ИНВЕСТ"</t>
  </si>
  <si>
    <t>7731463230</t>
  </si>
  <si>
    <t>27568682</t>
  </si>
  <si>
    <t>ООО "ВЭКТОС"</t>
  </si>
  <si>
    <t>7718707416</t>
  </si>
  <si>
    <t>771801001</t>
  </si>
  <si>
    <t>26613700</t>
  </si>
  <si>
    <t>ООО "Гарант Энерго"</t>
  </si>
  <si>
    <t>7709782777</t>
  </si>
  <si>
    <t>26322077</t>
  </si>
  <si>
    <t>ООО "Генеральная Сбытовая Компания"</t>
  </si>
  <si>
    <t>7707613244</t>
  </si>
  <si>
    <t>770701001</t>
  </si>
  <si>
    <t>26527116</t>
  </si>
  <si>
    <t>ООО "ГлавЭнергоСбыт"</t>
  </si>
  <si>
    <t>7725571452</t>
  </si>
  <si>
    <t>27568678</t>
  </si>
  <si>
    <t>ООО "Гортрансэнерго"</t>
  </si>
  <si>
    <t>7718822144</t>
  </si>
  <si>
    <t>26319602</t>
  </si>
  <si>
    <t>ООО "ГРК-1"</t>
  </si>
  <si>
    <t>7729417317</t>
  </si>
  <si>
    <t>26503034</t>
  </si>
  <si>
    <t>ООО "ЕФН Эко Сервис"</t>
  </si>
  <si>
    <t>7736552814</t>
  </si>
  <si>
    <t>26409958</t>
  </si>
  <si>
    <t>ООО "ЕФН-Экотехпром МСЗ 3"</t>
  </si>
  <si>
    <t>7737520364</t>
  </si>
  <si>
    <t>773701001</t>
  </si>
  <si>
    <t>26563860</t>
  </si>
  <si>
    <t>ООО "ЕЭС.Гарант"</t>
  </si>
  <si>
    <t>5024104671</t>
  </si>
  <si>
    <t>561243001</t>
  </si>
  <si>
    <t>30911713</t>
  </si>
  <si>
    <t>ООО "ЕЭС-Гарант"</t>
  </si>
  <si>
    <t>502401001</t>
  </si>
  <si>
    <t>26808280</t>
  </si>
  <si>
    <t>ООО "Инвестиционно-проектная группа "СИНЭФ"</t>
  </si>
  <si>
    <t>7719606210</t>
  </si>
  <si>
    <t>26808341</t>
  </si>
  <si>
    <t>ООО "Инжсетьэнерго"</t>
  </si>
  <si>
    <t>7724749580</t>
  </si>
  <si>
    <t>31074523</t>
  </si>
  <si>
    <t>ООО "ИННОВАТТ"</t>
  </si>
  <si>
    <t>7726402489</t>
  </si>
  <si>
    <t>26524717</t>
  </si>
  <si>
    <t>ООО "Каскад-Энергосбыт"</t>
  </si>
  <si>
    <t>4028033356</t>
  </si>
  <si>
    <t>402801001</t>
  </si>
  <si>
    <t>26321836</t>
  </si>
  <si>
    <t>ООО "Каскад-Энергосеть"</t>
  </si>
  <si>
    <t>4028033476</t>
  </si>
  <si>
    <t>26803061</t>
  </si>
  <si>
    <t>ООО "КИТ-ИСК"</t>
  </si>
  <si>
    <t>7702633247</t>
  </si>
  <si>
    <t>770201001</t>
  </si>
  <si>
    <t>26804488</t>
  </si>
  <si>
    <t>ООО "КНАУФ ЭНЕРГИЯ"</t>
  </si>
  <si>
    <t>7729677594</t>
  </si>
  <si>
    <t>26808248</t>
  </si>
  <si>
    <t>ООО "Комплексный энергетический сервис"</t>
  </si>
  <si>
    <t>7718707430</t>
  </si>
  <si>
    <t>26563871</t>
  </si>
  <si>
    <t>ООО "Люкс Текнолоджи"</t>
  </si>
  <si>
    <t>7720526520</t>
  </si>
  <si>
    <t>772001001</t>
  </si>
  <si>
    <t>26516013</t>
  </si>
  <si>
    <t>ООО "МАРЭМ+"</t>
  </si>
  <si>
    <t>7702387915</t>
  </si>
  <si>
    <t>26515847</t>
  </si>
  <si>
    <t>ООО "МЕЧЕЛ-ЭНЕРГО"</t>
  </si>
  <si>
    <t>7722245108</t>
  </si>
  <si>
    <t>771401001</t>
  </si>
  <si>
    <t>26625840</t>
  </si>
  <si>
    <t>ООО "Нагатино-Энергосеть"</t>
  </si>
  <si>
    <t>7725648497</t>
  </si>
  <si>
    <t>26504836</t>
  </si>
  <si>
    <t>ООО "Наро-Фоминская электросетевая компания"</t>
  </si>
  <si>
    <t>5030046058</t>
  </si>
  <si>
    <t>27668093</t>
  </si>
  <si>
    <t>ООО "НЭСК"</t>
  </si>
  <si>
    <t>7714827582</t>
  </si>
  <si>
    <t>26808257</t>
  </si>
  <si>
    <t>ООО "Объединенная электросетевая компания"</t>
  </si>
  <si>
    <t>7723408549</t>
  </si>
  <si>
    <t>26654122</t>
  </si>
  <si>
    <t>ООО "Объединённые Энергосистемы"</t>
  </si>
  <si>
    <t>7731623420</t>
  </si>
  <si>
    <t>31080130</t>
  </si>
  <si>
    <t>ООО "ОЭСК"</t>
  </si>
  <si>
    <t>7751034542</t>
  </si>
  <si>
    <t>775101001</t>
  </si>
  <si>
    <t>27571610</t>
  </si>
  <si>
    <t>ООО "ПО Электро групп"</t>
  </si>
  <si>
    <t>7725684576</t>
  </si>
  <si>
    <t>31028795</t>
  </si>
  <si>
    <t>ООО "ПОЛЕТ-ИНЖЕНЕР"</t>
  </si>
  <si>
    <t>9709020814</t>
  </si>
  <si>
    <t>26808344</t>
  </si>
  <si>
    <t>ООО "ПРОТЕЛ"</t>
  </si>
  <si>
    <t>7706629379</t>
  </si>
  <si>
    <t>31180664</t>
  </si>
  <si>
    <t>ООО "Регионы - Энерго"</t>
  </si>
  <si>
    <t>5024170498</t>
  </si>
  <si>
    <t>27667099</t>
  </si>
  <si>
    <t>ООО "РегионЭнергоСбыт"</t>
  </si>
  <si>
    <t>7704729459</t>
  </si>
  <si>
    <t>27687870</t>
  </si>
  <si>
    <t>ООО "РОСМИКС"</t>
  </si>
  <si>
    <t>7719284001</t>
  </si>
  <si>
    <t>771901001</t>
  </si>
  <si>
    <t>26406211</t>
  </si>
  <si>
    <t>ООО "Русэнергоресурс"</t>
  </si>
  <si>
    <t>7706288496</t>
  </si>
  <si>
    <t>30934482</t>
  </si>
  <si>
    <t>3123351597</t>
  </si>
  <si>
    <t>26808305</t>
  </si>
  <si>
    <t>ООО "СЕТЬЭНЕРГОТРАНС"</t>
  </si>
  <si>
    <t>7733751346</t>
  </si>
  <si>
    <t>772101001</t>
  </si>
  <si>
    <t>26324385</t>
  </si>
  <si>
    <t>ООО "Ситиэнерго"</t>
  </si>
  <si>
    <t>7706593549</t>
  </si>
  <si>
    <t>770301001</t>
  </si>
  <si>
    <t>26627397</t>
  </si>
  <si>
    <t>ООО "СпецЭнергоДевелопмент"</t>
  </si>
  <si>
    <t>7706736229</t>
  </si>
  <si>
    <t>27668063</t>
  </si>
  <si>
    <t>ООО "СПЭЭ"</t>
  </si>
  <si>
    <t>7713711786</t>
  </si>
  <si>
    <t>771301001</t>
  </si>
  <si>
    <t>26507595</t>
  </si>
  <si>
    <t>ООО "Строй Эксперт"</t>
  </si>
  <si>
    <t>7733513736</t>
  </si>
  <si>
    <t>770101001</t>
  </si>
  <si>
    <t>28056913</t>
  </si>
  <si>
    <t>ООО "Техпромэксперт"</t>
  </si>
  <si>
    <t>7706760077</t>
  </si>
  <si>
    <t>26808252</t>
  </si>
  <si>
    <t>ООО "Трансэнерго"</t>
  </si>
  <si>
    <t>7719729532</t>
  </si>
  <si>
    <t>771701001</t>
  </si>
  <si>
    <t>27568646</t>
  </si>
  <si>
    <t>ООО "УНИВЕРСАЛЭНЕРГО"</t>
  </si>
  <si>
    <t>7718814584</t>
  </si>
  <si>
    <t>26838088</t>
  </si>
  <si>
    <t>ООО "Фирма "Дельта-1"</t>
  </si>
  <si>
    <t>7716147487</t>
  </si>
  <si>
    <t>771601001</t>
  </si>
  <si>
    <t>31152291</t>
  </si>
  <si>
    <t>ООО "Хартия"</t>
  </si>
  <si>
    <t>7703770101</t>
  </si>
  <si>
    <t>771501001</t>
  </si>
  <si>
    <t>26801410</t>
  </si>
  <si>
    <t>ООО "Центральная Энергосбытовая Компания"</t>
  </si>
  <si>
    <t>6950076383</t>
  </si>
  <si>
    <t>26525453</t>
  </si>
  <si>
    <t>ООО "Электро-Сетевая Компания "СИТИ"</t>
  </si>
  <si>
    <t>7730587063</t>
  </si>
  <si>
    <t>26808351</t>
  </si>
  <si>
    <t>ООО "Элма-Энерго"</t>
  </si>
  <si>
    <t>7735572790</t>
  </si>
  <si>
    <t>773501001</t>
  </si>
  <si>
    <t>26843384</t>
  </si>
  <si>
    <t>ООО "Энергии Технологии"</t>
  </si>
  <si>
    <t>7743639382</t>
  </si>
  <si>
    <t>770501001</t>
  </si>
  <si>
    <t>27618587</t>
  </si>
  <si>
    <t>ООО "Энергия тепла"</t>
  </si>
  <si>
    <t>7724751741</t>
  </si>
  <si>
    <t>28489852</t>
  </si>
  <si>
    <t>7702769819</t>
  </si>
  <si>
    <t>26808990</t>
  </si>
  <si>
    <t>ООО "Энергоблок"</t>
  </si>
  <si>
    <t>7725572625</t>
  </si>
  <si>
    <t>26324386</t>
  </si>
  <si>
    <t>ООО "ЭнергоПромИнвест"</t>
  </si>
  <si>
    <t>7713565253</t>
  </si>
  <si>
    <t>26808348</t>
  </si>
  <si>
    <t>ООО "Энергоресурс"</t>
  </si>
  <si>
    <t>7718814270</t>
  </si>
  <si>
    <t>27618219</t>
  </si>
  <si>
    <t>ООО "Энергосбытовая компания "ИнтерЭрго"</t>
  </si>
  <si>
    <t>7710430628</t>
  </si>
  <si>
    <t>26318877</t>
  </si>
  <si>
    <t>ООО "ЭНЕРГОСБЫТХОЛДИНГ"</t>
  </si>
  <si>
    <t>7703599239</t>
  </si>
  <si>
    <t>27569023</t>
  </si>
  <si>
    <t>ООО "Энергосети"</t>
  </si>
  <si>
    <t>7731663126</t>
  </si>
  <si>
    <t>773101001</t>
  </si>
  <si>
    <t>26563887</t>
  </si>
  <si>
    <t>ООО "Энерготранзит"</t>
  </si>
  <si>
    <t>7727698447</t>
  </si>
  <si>
    <t>772701001</t>
  </si>
  <si>
    <t>26801575</t>
  </si>
  <si>
    <t>ООО "ЭПМ-Энерго"</t>
  </si>
  <si>
    <t>7709756784</t>
  </si>
  <si>
    <t>26505072</t>
  </si>
  <si>
    <t>ООО «Агентство инвестиций в недвижимость»</t>
  </si>
  <si>
    <t>7709199445</t>
  </si>
  <si>
    <t>26505080</t>
  </si>
  <si>
    <t>ООО «Базис XXI»</t>
  </si>
  <si>
    <t>7726310326</t>
  </si>
  <si>
    <t>27855164</t>
  </si>
  <si>
    <t>ООО «Генеральная Сетевая Компания»</t>
  </si>
  <si>
    <t>7715906533</t>
  </si>
  <si>
    <t>30436569</t>
  </si>
  <si>
    <t>ООО «ГЭС»</t>
  </si>
  <si>
    <t>7730120261</t>
  </si>
  <si>
    <t>27361720</t>
  </si>
  <si>
    <t>ООО «Нагатино-Энергосбыт»</t>
  </si>
  <si>
    <t>7725667203</t>
  </si>
  <si>
    <t>28951575</t>
  </si>
  <si>
    <t>ООО «ПионерЭнергоКомплекс»</t>
  </si>
  <si>
    <t>7703736358</t>
  </si>
  <si>
    <t>30385715</t>
  </si>
  <si>
    <t>ООО «РИ Энерго»</t>
  </si>
  <si>
    <t>7725258634</t>
  </si>
  <si>
    <t>28751587</t>
  </si>
  <si>
    <t>ООО «РРСК»</t>
  </si>
  <si>
    <t>5907024108</t>
  </si>
  <si>
    <t>132843001</t>
  </si>
  <si>
    <t>28460156</t>
  </si>
  <si>
    <t>ООО «СервисНедвижимость РусГидро»</t>
  </si>
  <si>
    <t>7710898590</t>
  </si>
  <si>
    <t>27322744</t>
  </si>
  <si>
    <t>ООО «Современные Энергетические Технологии»</t>
  </si>
  <si>
    <t>7703656913</t>
  </si>
  <si>
    <t>26808393</t>
  </si>
  <si>
    <t>ООО «Энергопоставки»</t>
  </si>
  <si>
    <t>7718814256</t>
  </si>
  <si>
    <t>28797527</t>
  </si>
  <si>
    <t>ООО «Энергопромсбыт»</t>
  </si>
  <si>
    <t>7722781966</t>
  </si>
  <si>
    <t>772201001</t>
  </si>
  <si>
    <t>26381535</t>
  </si>
  <si>
    <t>ПАО "Карачаровский механический завод"</t>
  </si>
  <si>
    <t>7721024057</t>
  </si>
  <si>
    <t>26506648</t>
  </si>
  <si>
    <t>ПАО "Московская объединенная электросетевая компания"</t>
  </si>
  <si>
    <t>5036065113</t>
  </si>
  <si>
    <t>26409916</t>
  </si>
  <si>
    <t>ПАО "Мосэнерго"</t>
  </si>
  <si>
    <t>7705035012</t>
  </si>
  <si>
    <t>26324387</t>
  </si>
  <si>
    <t>ПАО "МОЭК"</t>
  </si>
  <si>
    <t>7720518494</t>
  </si>
  <si>
    <t>26324390</t>
  </si>
  <si>
    <t>ФГБОУ ВПО "НИУ МЭИ"</t>
  </si>
  <si>
    <t>7722019652</t>
  </si>
  <si>
    <t>772245001</t>
  </si>
  <si>
    <t>DATA_URL</t>
  </si>
  <si>
    <t>https://appsrv.regportal-tariff.ru/procwsxls/</t>
  </si>
  <si>
    <t>LINK_RANGE</t>
  </si>
  <si>
    <t>ID</t>
  </si>
  <si>
    <t>LINK_NAME</t>
  </si>
  <si>
    <t>64275710</t>
  </si>
  <si>
    <t>https://regportal-tariff.ru/disclo/get_file?p_guid=????????-????-????-????-????????????</t>
  </si>
  <si>
    <t>ALL</t>
  </si>
  <si>
    <t>Расчетные листы</t>
  </si>
  <si>
    <t>Скрытые листы</t>
  </si>
  <si>
    <t>modList01</t>
  </si>
  <si>
    <t>Лог обновления</t>
  </si>
  <si>
    <t>modfrmRegion</t>
  </si>
  <si>
    <t>Руководство по заполнению</t>
  </si>
  <si>
    <t>Прил 1_дог</t>
  </si>
  <si>
    <t>DOCS_DEPENDENCY</t>
  </si>
  <si>
    <t>Прил 2_ВЛ</t>
  </si>
  <si>
    <t>Прил 4_ГНБ</t>
  </si>
  <si>
    <t>Прил 3_КЛ</t>
  </si>
  <si>
    <t>et_union</t>
  </si>
  <si>
    <t>Прил 5_РП</t>
  </si>
  <si>
    <t>TEHSHEET</t>
  </si>
  <si>
    <t>Прил 6_КРУН_КРН_ПП</t>
  </si>
  <si>
    <t>Свод по организации</t>
  </si>
  <si>
    <t>Прил 7_КУ</t>
  </si>
  <si>
    <t>modProv</t>
  </si>
  <si>
    <t>Прил 8_ТП+РТП</t>
  </si>
  <si>
    <t>REESTR_MO</t>
  </si>
  <si>
    <t>Прил 9_ТП</t>
  </si>
  <si>
    <t>REESTR_ORG</t>
  </si>
  <si>
    <t>Прил 10 (ФАС №2)</t>
  </si>
  <si>
    <t>REESTR_TMPL</t>
  </si>
  <si>
    <t>Прил 11 (ФАС №3)</t>
  </si>
  <si>
    <t>modFill</t>
  </si>
  <si>
    <t>modThisWorkbook</t>
  </si>
  <si>
    <t>Проверка</t>
  </si>
  <si>
    <t>modReestr</t>
  </si>
  <si>
    <t>modProvGeneralProc</t>
  </si>
  <si>
    <t>modHTTP</t>
  </si>
  <si>
    <t>modInstruction</t>
  </si>
  <si>
    <t>modfrmSecretCode</t>
  </si>
  <si>
    <t>modIHLCommandBar</t>
  </si>
  <si>
    <t>modCheckCyan</t>
  </si>
  <si>
    <t>modfrmURL</t>
  </si>
  <si>
    <t>modUpdTemplMain</t>
  </si>
  <si>
    <t>modfrmCheckUpdates</t>
  </si>
  <si>
    <t>AllSheetsInThisWorkbook</t>
  </si>
  <si>
    <t>modClassifierValidate</t>
  </si>
  <si>
    <t>modfrmReestr</t>
  </si>
  <si>
    <t>modfrmListObj</t>
  </si>
  <si>
    <t>modHyp</t>
  </si>
  <si>
    <t>modList00</t>
  </si>
  <si>
    <t>modList02</t>
  </si>
  <si>
    <t>modList03</t>
  </si>
  <si>
    <t>CopyList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</si>
</sst>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1" formatCode="dd\.mm\.yyyy"/>
    <numFmt numFmtId="172" formatCode="[$-F400]h:mm:ss\ AM/PM"/>
    <numFmt numFmtId="173" formatCode="#,##0.000"/>
    <numFmt numFmtId="174" formatCode="_-* #,##0.00\ _₽_-;\-* #,##0.00\ _₽_-;_-* &quot;-&quot;??\ _₽_-;_-@_-"/>
    <numFmt numFmtId="175" formatCode="_-* #,##0\ _₽_-;\-* #,##0\ _₽_-;_-* &quot;-&quot;\ _₽_-;_-@_-"/>
    <numFmt numFmtId="176" formatCode="_-* #,##0.00\ &quot;₽&quot;_-;\-* #,##0.00\ &quot;₽&quot;_-;_-* &quot;-&quot;??\ &quot;₽&quot;_-;_-@_-"/>
    <numFmt numFmtId="177" formatCode="_-* #,##0\ &quot;₽&quot;_-;\-* #,##0\ &quot;₽&quot;_-;_-* &quot;-&quot;\ &quot;₽&quot;_-;_-@_-"/>
  </numFmts>
  <fonts count="50">
    <font>
      <sz val="9"/>
      <color rgb="FF000000"/>
      <name val="Tahoma"/>
    </font>
    <font>
      <sz val="9"/>
      <color auto="1"/>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u/>
      <sz val="9"/>
      <color theme="10"/>
      <name val="Tahoma"/>
    </font>
    <font>
      <sz val="10"/>
      <color rgb="FF000000"/>
      <name val="Calibri"/>
      <scheme val="minor"/>
    </font>
    <font>
      <sz val="9"/>
      <color rgb="FFFFFFFF"/>
      <name val="Tahoma"/>
    </font>
    <font>
      <sz val="9"/>
      <color auto="1"/>
      <name val="Courier New"/>
    </font>
    <font>
      <sz val="9"/>
      <color rgb="FFCC0000"/>
      <name val="Tahoma"/>
    </font>
    <font>
      <sz val="16"/>
      <color auto="1"/>
      <name val="Tahoma"/>
    </font>
    <font>
      <b/>
      <sz val="9"/>
      <color auto="1"/>
      <name val="Tahoma"/>
    </font>
    <font>
      <sz val="9"/>
      <color rgb="FF993300"/>
      <name val="Tahoma"/>
    </font>
    <font>
      <sz val="10"/>
      <color auto="1"/>
      <name val="Wingdings 2"/>
    </font>
    <font>
      <b/>
      <sz val="10"/>
      <color auto="1"/>
      <name val="Tahoma"/>
    </font>
    <font>
      <sz val="9"/>
      <color theme="1"/>
      <name val="Tahoma"/>
    </font>
    <font>
      <b/>
      <sz val="9"/>
      <color theme="1"/>
      <name val="Tahoma"/>
    </font>
    <font>
      <i/>
      <sz val="9"/>
      <color theme="1"/>
      <name val="Tahoma"/>
    </font>
    <font>
      <b/>
      <sz val="9"/>
      <color rgb="FFFF0000"/>
      <name val="Tahoma"/>
    </font>
    <font>
      <strike/>
      <sz val="9"/>
      <color theme="1"/>
      <name val="Tahoma"/>
    </font>
    <font>
      <sz val="11"/>
      <color rgb="FFBCBCBC"/>
      <name val="Wingdings 2"/>
    </font>
    <font>
      <sz val="10"/>
      <color auto="1"/>
      <name val="Tahoma"/>
    </font>
    <font>
      <u/>
      <sz val="10"/>
      <color rgb="FF0000FF"/>
      <name val="Tahoma"/>
    </font>
    <font>
      <sz val="10"/>
      <color auto="1"/>
      <name val="Arial Cyr"/>
    </font>
    <font>
      <b/>
      <sz val="9"/>
      <color rgb="FF000080"/>
      <name val="Tahoma"/>
    </font>
    <font>
      <sz val="1"/>
      <color theme="0"/>
      <name val="Tahoma"/>
    </font>
    <font>
      <b/>
      <u/>
      <sz val="11"/>
      <color rgb="FF0000FF"/>
      <name val="Tahoma"/>
    </font>
    <font>
      <sz val="11"/>
      <color rgb="FF000000"/>
      <name val="Tahoma"/>
    </font>
    <font>
      <sz val="11"/>
      <color rgb="FFFFFFFF"/>
      <name val="Tahoma"/>
    </font>
    <font>
      <u/>
      <sz val="20"/>
      <color rgb="FF003366"/>
      <name val="Tahoma"/>
    </font>
    <font>
      <b/>
      <sz val="10"/>
      <color rgb="FF000000"/>
      <name val="Tahoma"/>
    </font>
    <font>
      <sz val="11"/>
      <color rgb="FF000000"/>
      <name val="Marlett"/>
    </font>
    <font>
      <sz val="8"/>
      <color theme="1"/>
      <name val="Tahoma"/>
    </font>
    <font>
      <sz val="10"/>
      <color rgb="FF000000"/>
      <name val="Tahoma"/>
    </font>
    <font>
      <b/>
      <i/>
      <sz val="10"/>
      <color auto="1"/>
      <name val="Tahoma"/>
    </font>
  </fonts>
  <fills count="48">
    <fill>
      <patternFill patternType="none"/>
    </fill>
    <fill>
      <patternFill patternType="gray125"/>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5"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9"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AD3"/>
      </patternFill>
    </fill>
    <fill>
      <patternFill patternType="solid">
        <fgColor rgb="FFFFFFFF"/>
      </patternFill>
    </fill>
    <fill>
      <patternFill patternType="solid">
        <fgColor rgb="FF0066CC"/>
      </patternFill>
    </fill>
    <fill>
      <patternFill patternType="solid">
        <fgColor rgb="FFFF8080"/>
      </patternFill>
    </fill>
    <fill>
      <patternFill patternType="solid">
        <fgColor theme="0"/>
      </patternFill>
    </fill>
    <fill>
      <patternFill patternType="solid">
        <fgColor rgb="FFE3FAFD"/>
      </patternFill>
    </fill>
    <fill>
      <gradientFill degree="180">
        <stop position="0">
          <color theme="0"/>
        </stop>
        <stop position="1">
          <color rgb="FF92D050"/>
        </stop>
      </gradientFill>
    </fill>
    <fill>
      <patternFill patternType="solid">
        <fgColor theme="3" tint="0.8"/>
      </patternFill>
    </fill>
    <fill>
      <patternFill patternType="lightDown">
        <fgColor rgb="FFBCBCBC"/>
      </patternFill>
    </fill>
    <fill>
      <patternFill patternType="solid">
        <fgColor rgb="FFFFFFC0"/>
      </patternFill>
    </fill>
    <fill>
      <patternFill patternType="solid">
        <fgColor theme="0" tint="-0.05"/>
      </patternFill>
    </fill>
    <fill>
      <patternFill patternType="solid">
        <fgColor rgb="FFD3DBDB"/>
      </patternFill>
    </fill>
    <fill>
      <patternFill patternType="solid">
        <fgColor rgb="FFFFFF00"/>
      </patternFill>
    </fill>
    <fill>
      <patternFill patternType="solid">
        <fgColor rgb="FFBCBCBC"/>
      </patternFill>
    </fill>
    <fill>
      <patternFill patternType="solid">
        <fgColor theme="0" tint="-0.15"/>
      </patternFill>
    </fill>
  </fills>
  <borders count="38">
    <border>
      <left/>
      <right/>
      <top/>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
      <left style="thin">
        <color rgb="FF000000"/>
      </left>
      <right style="thin">
        <color rgb="FF000000"/>
      </right>
      <top style="thin">
        <color rgb="FF000000"/>
      </top>
      <bottom style="thin">
        <color rgb="FF000000"/>
      </bottom>
    </border>
    <border>
      <left style="thin">
        <color rgb="FFD9D9D9"/>
      </left>
      <right style="thin">
        <color rgb="FFD9D9D9"/>
      </right>
      <top style="thin">
        <color rgb="FFD9D9D9"/>
      </top>
      <bottom style="double">
        <color rgb="FFD9D9D9"/>
      </bottom>
    </border>
    <border>
      <left/>
      <right style="thin">
        <color rgb="FFBCBCBC"/>
      </right>
      <top/>
      <bottom/>
    </border>
    <border>
      <left style="thin">
        <color rgb="FFBCBCBC"/>
      </left>
      <right style="thin">
        <color rgb="FFBCBCBC"/>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style="medium">
        <color rgb="FF000000"/>
      </left>
      <right/>
      <top/>
      <bottom/>
    </border>
    <border>
      <left/>
      <right style="medium">
        <color rgb="FF000000"/>
      </right>
      <top/>
      <bottom/>
    </border>
    <border>
      <left/>
      <right style="thin">
        <color rgb="FF000000"/>
      </right>
      <top/>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right/>
      <top/>
      <bottom style="thin">
        <color rgb="FFBCBCBC"/>
      </bottom>
    </border>
    <border>
      <left style="thin">
        <color rgb="FFBCBCBC"/>
      </left>
      <right/>
      <top style="thin">
        <color rgb="FFBCBCBC"/>
      </top>
      <bottom style="thin">
        <color rgb="FFBCBCBC"/>
      </bottom>
    </border>
    <border>
      <left/>
      <right/>
      <top style="thin">
        <color rgb="FFD9D9D9"/>
      </top>
      <bottom style="thin">
        <color rgb="FFD9D9D9"/>
      </bottom>
    </border>
    <border>
      <left/>
      <right style="thin">
        <color rgb="FFBCBCBC"/>
      </right>
      <top style="thin">
        <color rgb="FFBCBCBC"/>
      </top>
      <bottom style="thin">
        <color rgb="FFBCBCBC"/>
      </bottom>
    </border>
    <border>
      <left/>
      <right style="thin">
        <color theme="0" tint="-0.25"/>
      </right>
      <top style="thin">
        <color theme="0" tint="-0.25"/>
      </top>
      <bottom style="thin">
        <color theme="0" tint="-0.25"/>
      </bottom>
    </border>
    <border>
      <left/>
      <right style="thin">
        <color rgb="FFBCBCBC"/>
      </right>
      <top style="thin">
        <color rgb="FFBCBCBC"/>
      </top>
      <bottom/>
    </border>
    <border>
      <left/>
      <right style="thin">
        <color rgb="FFBCBCBC"/>
      </right>
      <top/>
      <bottom style="thin">
        <color rgb="FFBCBCBC"/>
      </bottom>
    </border>
    <border>
      <left style="thin">
        <color rgb="FFBCBCBC"/>
      </left>
      <right/>
      <top/>
      <bottom/>
    </border>
    <border>
      <left style="thin">
        <color rgb="FFBCBCBC"/>
      </left>
      <right/>
      <top style="thin">
        <color rgb="FFBCBCBC"/>
      </top>
      <bottom/>
    </border>
    <border>
      <left/>
      <right/>
      <top style="thin">
        <color rgb="FFBCBCBC"/>
      </top>
      <bottom/>
    </border>
    <border>
      <left style="thin">
        <color rgb="FFBCBCBC"/>
      </left>
      <right/>
      <top/>
      <bottom style="thin">
        <color rgb="FFBCBCBC"/>
      </bottom>
    </border>
    <border>
      <left style="thin">
        <color rgb="FFBCBCBC"/>
      </left>
      <right style="thin">
        <color rgb="FFBCBCBC"/>
      </right>
      <top/>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style="thin">
        <color rgb="FFBCBCBC"/>
      </right>
      <top/>
      <bottom style="thin">
        <color rgb="FFBCBCBC"/>
      </bottom>
    </border>
  </borders>
  <cellStyleXfs count="49">
    <xf numFmtId="49" fontId="0" fillId="0" borderId="0" applyFont="1" applyFill="0" applyBorder="0">
      <alignment vertical="top"/>
    </xf>
    <xf numFmtId="0" fontId="2" fillId="2" borderId="0" applyFont="1" applyFill="1" applyBorder="0">
      <alignment vertical="top"/>
    </xf>
    <xf numFmtId="0" fontId="2" fillId="3" borderId="0" applyFont="1" applyFill="1" applyBorder="0">
      <alignment vertical="top"/>
    </xf>
    <xf numFmtId="0" fontId="2" fillId="4" borderId="0" applyFont="1" applyFill="1" applyBorder="0">
      <alignment vertical="top"/>
    </xf>
    <xf numFmtId="0" fontId="2" fillId="5" borderId="0" applyFont="1" applyFill="1" applyBorder="0">
      <alignment vertical="top"/>
    </xf>
    <xf numFmtId="0" fontId="2" fillId="6" borderId="0" applyFont="1" applyFill="1" applyBorder="0">
      <alignment vertical="top"/>
    </xf>
    <xf numFmtId="0" fontId="2" fillId="7" borderId="0" applyFont="1" applyFill="1" applyBorder="0">
      <alignment vertical="top"/>
    </xf>
    <xf numFmtId="0" fontId="2" fillId="8" borderId="0" applyFont="1" applyFill="1" applyBorder="0">
      <alignment vertical="top"/>
    </xf>
    <xf numFmtId="0" fontId="2" fillId="9" borderId="0" applyFont="1" applyFill="1" applyBorder="0">
      <alignment vertical="top"/>
    </xf>
    <xf numFmtId="0" fontId="2" fillId="10" borderId="0" applyFont="1" applyFill="1" applyBorder="0">
      <alignment vertical="top"/>
    </xf>
    <xf numFmtId="0" fontId="2" fillId="11" borderId="0" applyFont="1" applyFill="1" applyBorder="0">
      <alignment vertical="top"/>
    </xf>
    <xf numFmtId="0" fontId="2" fillId="12" borderId="0" applyFont="1" applyFill="1" applyBorder="0">
      <alignment vertical="top"/>
    </xf>
    <xf numFmtId="0" fontId="2" fillId="13" borderId="0" applyFont="1" applyFill="1" applyBorder="0">
      <alignment vertical="top"/>
    </xf>
    <xf numFmtId="0" fontId="3" fillId="14" borderId="0" applyFont="1" applyFill="1" applyBorder="0">
      <alignment vertical="top"/>
    </xf>
    <xf numFmtId="0" fontId="3" fillId="15" borderId="0" applyFont="1" applyFill="1" applyBorder="0">
      <alignment vertical="top"/>
    </xf>
    <xf numFmtId="0" fontId="3" fillId="16" borderId="0" applyFont="1" applyFill="1" applyBorder="0">
      <alignment vertical="top"/>
    </xf>
    <xf numFmtId="0" fontId="3" fillId="17" borderId="0" applyFont="1" applyFill="1" applyBorder="0">
      <alignment vertical="top"/>
    </xf>
    <xf numFmtId="0" fontId="3" fillId="18" borderId="0" applyFont="1" applyFill="1" applyBorder="0">
      <alignment vertical="top"/>
    </xf>
    <xf numFmtId="0" fontId="3" fillId="19" borderId="0" applyFont="1" applyFill="1" applyBorder="0">
      <alignment vertical="top"/>
    </xf>
    <xf numFmtId="0" fontId="3" fillId="20" borderId="0" applyFont="1" applyFill="1" applyBorder="0">
      <alignment vertical="top"/>
    </xf>
    <xf numFmtId="0" fontId="3" fillId="21" borderId="0" applyFont="1" applyFill="1" applyBorder="0">
      <alignment vertical="top"/>
    </xf>
    <xf numFmtId="0" fontId="3" fillId="22" borderId="0" applyFont="1" applyFill="1" applyBorder="0">
      <alignment vertical="top"/>
    </xf>
    <xf numFmtId="0" fontId="3" fillId="23" borderId="0" applyFont="1" applyFill="1" applyBorder="0">
      <alignment vertical="top"/>
    </xf>
    <xf numFmtId="0" fontId="3" fillId="24" borderId="0" applyFont="1" applyFill="1" applyBorder="0">
      <alignment vertical="top"/>
    </xf>
    <xf numFmtId="0" fontId="3" fillId="25" borderId="0" applyFont="1" applyFill="1" applyBorder="0">
      <alignment vertical="top"/>
    </xf>
    <xf numFmtId="0" fontId="4" fillId="26" borderId="0" applyFont="1" applyFill="1" applyBorder="0">
      <alignment vertical="top"/>
    </xf>
    <xf numFmtId="0" fontId="5" fillId="27" borderId="1" applyFont="1" applyFill="1" applyBorder="1">
      <alignment vertical="top"/>
    </xf>
    <xf numFmtId="0" fontId="6" fillId="28" borderId="2" applyFont="1" applyFill="1" applyBorder="1">
      <alignment vertical="top"/>
    </xf>
    <xf numFmtId="174" fontId="7" fillId="0" borderId="0" applyFont="0" applyFill="0" applyBorder="0" applyNumberFormat="1">
      <alignment vertical="top"/>
    </xf>
    <xf numFmtId="175" fontId="7" fillId="0" borderId="0" applyFont="0" applyFill="0" applyBorder="0" applyNumberFormat="1">
      <alignment vertical="top"/>
    </xf>
    <xf numFmtId="176" fontId="7" fillId="0" borderId="0" applyFont="0" applyFill="0" applyBorder="0" applyNumberFormat="1">
      <alignment vertical="top"/>
    </xf>
    <xf numFmtId="177" fontId="7" fillId="0" borderId="0" applyFont="0" applyFill="0" applyBorder="0" applyNumberFormat="1">
      <alignment vertical="top"/>
    </xf>
    <xf numFmtId="0" fontId="8" fillId="0" borderId="0" applyFont="1" applyFill="0" applyBorder="0">
      <alignment vertical="top"/>
    </xf>
    <xf numFmtId="0" fontId="9" fillId="29" borderId="0" applyFont="1" applyFill="1" applyBorder="0">
      <alignment vertical="top"/>
    </xf>
    <xf numFmtId="0" fontId="10" fillId="0" borderId="3" applyFont="1" applyFill="0" applyBorder="1">
      <alignment vertical="top"/>
    </xf>
    <xf numFmtId="0" fontId="11" fillId="0" borderId="4" applyFont="1" applyFill="0" applyBorder="1">
      <alignment vertical="top"/>
    </xf>
    <xf numFmtId="0" fontId="12" fillId="0" borderId="5" applyFont="1" applyFill="0" applyBorder="1">
      <alignment vertical="top"/>
    </xf>
    <xf numFmtId="0" fontId="12" fillId="0" borderId="0" applyFont="1" applyFill="0" applyBorder="0">
      <alignment vertical="top"/>
    </xf>
    <xf numFmtId="0" fontId="13" fillId="30" borderId="1" applyFont="1" applyFill="1" applyBorder="1">
      <alignment vertical="top"/>
    </xf>
    <xf numFmtId="0" fontId="14" fillId="0" borderId="6" applyFont="1" applyFill="0" applyBorder="1">
      <alignment vertical="top"/>
    </xf>
    <xf numFmtId="0" fontId="15" fillId="31" borderId="0" applyFont="1" applyFill="1" applyBorder="0">
      <alignment vertical="top"/>
    </xf>
    <xf numFmtId="0" fontId="7" fillId="32" borderId="7" applyFont="0" applyFill="1" applyBorder="1">
      <alignment vertical="top"/>
    </xf>
    <xf numFmtId="0" fontId="16" fillId="27" borderId="8" applyFont="1" applyFill="1" applyBorder="1">
      <alignment vertical="top"/>
    </xf>
    <xf numFmtId="9" fontId="7" fillId="0" borderId="0" applyFont="0" applyFill="0" applyBorder="0" applyNumberFormat="1">
      <alignment vertical="top"/>
    </xf>
    <xf numFmtId="0" fontId="17" fillId="0" borderId="0" applyFont="1" applyFill="0" applyBorder="0">
      <alignment vertical="top"/>
    </xf>
    <xf numFmtId="0" fontId="18" fillId="0" borderId="9" applyFont="1" applyFill="0" applyBorder="1">
      <alignment vertical="top"/>
    </xf>
    <xf numFmtId="0" fontId="19" fillId="0" borderId="0" applyFont="1" applyFill="0" applyBorder="0">
      <alignment vertical="top"/>
    </xf>
    <xf numFmtId="0" fontId="20" fillId="0" borderId="0" applyFont="1" applyFill="0" applyBorder="0">
      <alignment vertical="top"/>
    </xf>
    <xf numFmtId="0" fontId="21" fillId="0" borderId="0" applyFont="1" applyFill="0" applyBorder="0"/>
  </cellStyleXfs>
  <cellXfs count="790">
    <xf numFmtId="49" fontId="1" fillId="0" borderId="0" xfId="0" applyFont="1" applyNumberFormat="1">
      <alignment vertical="top"/>
    </xf>
    <xf numFmtId="49" fontId="0" fillId="0" borderId="0" xfId="0" applyFont="1" applyNumberFormat="1">
      <alignment vertical="top"/>
    </xf>
    <xf numFmtId="0" fontId="2" fillId="2" borderId="0" xfId="1" applyFont="1" applyFill="1">
      <alignment vertical="top"/>
    </xf>
    <xf numFmtId="0" fontId="2" fillId="3" borderId="0" xfId="2" applyFont="1" applyFill="1">
      <alignment vertical="top"/>
    </xf>
    <xf numFmtId="0" fontId="2" fillId="4" borderId="0" xfId="3" applyFont="1" applyFill="1">
      <alignment vertical="top"/>
    </xf>
    <xf numFmtId="0" fontId="2" fillId="5" borderId="0" xfId="4" applyFont="1" applyFill="1">
      <alignment vertical="top"/>
    </xf>
    <xf numFmtId="0" fontId="2" fillId="6" borderId="0" xfId="5" applyFont="1" applyFill="1">
      <alignment vertical="top"/>
    </xf>
    <xf numFmtId="0" fontId="2" fillId="7" borderId="0" xfId="6" applyFont="1" applyFill="1">
      <alignment vertical="top"/>
    </xf>
    <xf numFmtId="0" fontId="2" fillId="8" borderId="0" xfId="7" applyFont="1" applyFill="1">
      <alignment vertical="top"/>
    </xf>
    <xf numFmtId="0" fontId="2" fillId="9" borderId="0" xfId="8" applyFont="1" applyFill="1">
      <alignment vertical="top"/>
    </xf>
    <xf numFmtId="0" fontId="2" fillId="10" borderId="0" xfId="9" applyFont="1" applyFill="1">
      <alignment vertical="top"/>
    </xf>
    <xf numFmtId="0" fontId="2" fillId="11" borderId="0" xfId="10" applyFont="1" applyFill="1">
      <alignment vertical="top"/>
    </xf>
    <xf numFmtId="0" fontId="2" fillId="12" borderId="0" xfId="11" applyFont="1" applyFill="1">
      <alignment vertical="top"/>
    </xf>
    <xf numFmtId="0" fontId="2" fillId="13" borderId="0" xfId="12" applyFont="1" applyFill="1">
      <alignment vertical="top"/>
    </xf>
    <xf numFmtId="0" fontId="3" fillId="14" borderId="0" xfId="13" applyFont="1" applyFill="1">
      <alignment vertical="top"/>
    </xf>
    <xf numFmtId="0" fontId="3" fillId="15" borderId="0" xfId="14" applyFont="1" applyFill="1">
      <alignment vertical="top"/>
    </xf>
    <xf numFmtId="0" fontId="3" fillId="16" borderId="0" xfId="15" applyFont="1" applyFill="1">
      <alignment vertical="top"/>
    </xf>
    <xf numFmtId="0" fontId="3" fillId="17" borderId="0" xfId="16" applyFont="1" applyFill="1">
      <alignment vertical="top"/>
    </xf>
    <xf numFmtId="0" fontId="3" fillId="18" borderId="0" xfId="17" applyFont="1" applyFill="1">
      <alignment vertical="top"/>
    </xf>
    <xf numFmtId="0" fontId="3" fillId="19" borderId="0" xfId="18" applyFont="1" applyFill="1">
      <alignment vertical="top"/>
    </xf>
    <xf numFmtId="0" fontId="3" fillId="20" borderId="0" xfId="19" applyFont="1" applyFill="1">
      <alignment vertical="top"/>
    </xf>
    <xf numFmtId="0" fontId="3" fillId="21" borderId="0" xfId="20" applyFont="1" applyFill="1">
      <alignment vertical="top"/>
    </xf>
    <xf numFmtId="0" fontId="3" fillId="22" borderId="0" xfId="21" applyFont="1" applyFill="1">
      <alignment vertical="top"/>
    </xf>
    <xf numFmtId="0" fontId="3" fillId="23" borderId="0" xfId="22" applyFont="1" applyFill="1">
      <alignment vertical="top"/>
    </xf>
    <xf numFmtId="0" fontId="3" fillId="24" borderId="0" xfId="23" applyFont="1" applyFill="1">
      <alignment vertical="top"/>
    </xf>
    <xf numFmtId="0" fontId="3" fillId="25" borderId="0" xfId="24" applyFont="1" applyFill="1">
      <alignment vertical="top"/>
    </xf>
    <xf numFmtId="0" fontId="4" fillId="26" borderId="0" xfId="25" applyFont="1" applyFill="1">
      <alignment vertical="top"/>
    </xf>
    <xf numFmtId="0" fontId="5" fillId="27" borderId="1" xfId="26" applyFont="1" applyFill="1" applyBorder="1">
      <alignment vertical="top"/>
    </xf>
    <xf numFmtId="0" fontId="6" fillId="28" borderId="2" xfId="27" applyFont="1" applyFill="1" applyBorder="1">
      <alignment vertical="top"/>
    </xf>
    <xf numFmtId="174" fontId="7" fillId="0" borderId="0" xfId="28" applyNumberFormat="1">
      <alignment vertical="top"/>
    </xf>
    <xf numFmtId="175" fontId="7" fillId="0" borderId="0" xfId="29" applyNumberFormat="1">
      <alignment vertical="top"/>
    </xf>
    <xf numFmtId="176" fontId="7" fillId="0" borderId="0" xfId="30" applyNumberFormat="1">
      <alignment vertical="top"/>
    </xf>
    <xf numFmtId="177" fontId="7" fillId="0" borderId="0" xfId="31" applyNumberFormat="1">
      <alignment vertical="top"/>
    </xf>
    <xf numFmtId="0" fontId="8" fillId="0" borderId="0" xfId="32" applyFont="1">
      <alignment vertical="top"/>
    </xf>
    <xf numFmtId="0" fontId="9" fillId="29" borderId="0" xfId="33" applyFont="1" applyFill="1">
      <alignment vertical="top"/>
    </xf>
    <xf numFmtId="0" fontId="10" fillId="0" borderId="3" xfId="34" applyFont="1" applyBorder="1">
      <alignment vertical="top"/>
    </xf>
    <xf numFmtId="0" fontId="11" fillId="0" borderId="4" xfId="35" applyFont="1" applyBorder="1">
      <alignment vertical="top"/>
    </xf>
    <xf numFmtId="0" fontId="12" fillId="0" borderId="5" xfId="36" applyFont="1" applyBorder="1">
      <alignment vertical="top"/>
    </xf>
    <xf numFmtId="0" fontId="12" fillId="0" borderId="0" xfId="37" applyFont="1">
      <alignment vertical="top"/>
    </xf>
    <xf numFmtId="0" fontId="13" fillId="30" borderId="1" xfId="38" applyFont="1" applyFill="1" applyBorder="1">
      <alignment vertical="top"/>
    </xf>
    <xf numFmtId="0" fontId="14" fillId="0" borderId="6" xfId="39" applyFont="1" applyBorder="1">
      <alignment vertical="top"/>
    </xf>
    <xf numFmtId="0" fontId="15" fillId="31" borderId="0" xfId="40" applyFont="1" applyFill="1">
      <alignment vertical="top"/>
    </xf>
    <xf numFmtId="0" fontId="7" fillId="32" borderId="7" xfId="41" applyFill="1" applyBorder="1">
      <alignment vertical="top"/>
    </xf>
    <xf numFmtId="0" fontId="16" fillId="27" borderId="8" xfId="42" applyFont="1" applyFill="1" applyBorder="1">
      <alignment vertical="top"/>
    </xf>
    <xf numFmtId="9" fontId="7" fillId="0" borderId="0" xfId="43" applyNumberFormat="1">
      <alignment vertical="top"/>
    </xf>
    <xf numFmtId="0" fontId="17" fillId="0" borderId="0" xfId="44" applyFont="1">
      <alignment vertical="top"/>
    </xf>
    <xf numFmtId="0" fontId="18" fillId="0" borderId="9" xfId="45" applyFont="1" applyBorder="1">
      <alignment vertical="top"/>
    </xf>
    <xf numFmtId="0" fontId="19" fillId="0" borderId="0" xfId="46" applyFont="1">
      <alignment vertical="top"/>
    </xf>
    <xf numFmtId="0" fontId="20" fillId="0" borderId="0" xfId="47" applyFont="1">
      <alignment vertical="top"/>
    </xf>
    <xf numFmtId="0" fontId="21" fillId="0" borderId="0" xfId="48" applyFont="1"/>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vertical="top"/>
    </xf>
    <xf numFmtId="49" fontId="1" fillId="34" borderId="0" xfId="0" applyFont="1" applyFill="1" applyNumberFormat="1">
      <alignment vertical="top"/>
    </xf>
    <xf numFmtId="49" fontId="23" fillId="0" borderId="0" xfId="0" applyFont="1" applyNumberFormat="1">
      <alignment vertical="top"/>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1" fillId="0" borderId="0" xfId="0" applyFont="1" applyNumberFormat="1">
      <alignment vertical="center" wrapText="1"/>
    </xf>
    <xf numFmtId="49" fontId="25" fillId="34" borderId="0" xfId="0" applyFont="1" applyFill="1" applyNumberFormat="1">
      <alignment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0" xfId="0" applyFont="1" applyFill="1" applyNumberFormat="1">
      <alignment horizontal="center" vertical="center" wrapText="1"/>
    </xf>
    <xf numFmtId="14" fontId="1" fillId="34"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0" borderId="0" xfId="0" applyFont="1" applyNumberFormat="1">
      <alignment vertical="center"/>
    </xf>
    <xf numFmtId="49" fontId="1" fillId="34" borderId="0" xfId="0" applyFont="1" applyFill="1" applyNumberFormat="1">
      <alignment horizontal="right" vertical="center" wrapText="1" indent="1"/>
    </xf>
    <xf numFmtId="49" fontId="22" fillId="0" borderId="0" xfId="0" applyFont="1" applyNumberFormat="1">
      <alignment vertical="center" wrapText="1"/>
    </xf>
    <xf numFmtId="49" fontId="22" fillId="0" borderId="0" xfId="0" applyFont="1" applyNumberFormat="1">
      <alignment horizontal="left" vertical="center" wrapText="1"/>
    </xf>
    <xf numFmtId="49" fontId="25"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28" fillId="0" borderId="0" xfId="0" applyFont="1" applyNumberFormat="1">
      <alignment vertical="center" wrapText="1"/>
    </xf>
    <xf numFmtId="49" fontId="26" fillId="33" borderId="10" xfId="0" applyFont="1" applyFill="1" applyBorder="1" applyNumberFormat="1">
      <alignment horizontal="center" vertical="center" wrapText="1"/>
    </xf>
    <xf numFmtId="49" fontId="1" fillId="34" borderId="0" xfId="0" applyFont="1" applyFill="1" applyNumberFormat="1">
      <alignment horizontal="center" wrapText="1"/>
    </xf>
    <xf numFmtId="49" fontId="1" fillId="33" borderId="13" xfId="0" applyFont="1" applyFill="1" applyBorder="1" applyNumberFormat="1">
      <alignment horizontal="center" vertical="center" wrapText="1"/>
    </xf>
    <xf numFmtId="49" fontId="1" fillId="0" borderId="14" xfId="0" applyFont="1" applyBorder="1" applyNumberFormat="1">
      <alignment vertical="top"/>
    </xf>
    <xf numFmtId="49" fontId="1" fillId="0" borderId="0" xfId="0" applyFont="1" applyNumberFormat="1">
      <alignment vertical="top" wrapText="1"/>
    </xf>
    <xf numFmtId="49" fontId="22" fillId="35" borderId="0" xfId="0" applyFont="1" applyFill="1" applyNumberFormat="1">
      <alignment horizontal="center" vertical="center"/>
    </xf>
    <xf numFmtId="49" fontId="1" fillId="0" borderId="10" xfId="0" applyFont="1" applyBorder="1" applyNumberFormat="1">
      <alignment horizontal="center"/>
    </xf>
    <xf numFmtId="49" fontId="1" fillId="36" borderId="0" xfId="0" applyFont="1" applyFill="1" applyNumberFormat="1">
      <alignment vertical="top"/>
    </xf>
    <xf numFmtId="49" fontId="1" fillId="0" borderId="0" xfId="0" applyFont="1" applyNumberFormat="1">
      <alignment vertical="top"/>
    </xf>
    <xf numFmtId="49" fontId="1" fillId="0" borderId="0" xfId="0" applyFont="1" applyNumberFormat="1">
      <alignment vertical="top"/>
    </xf>
    <xf numFmtId="49" fontId="29" fillId="0" borderId="14" xfId="0" applyFont="1" applyBorder="1" applyNumberFormat="1">
      <alignment horizontal="left" vertical="center" indent="1"/>
    </xf>
    <xf numFmtId="49" fontId="1" fillId="33" borderId="13" xfId="0" applyFont="1" applyFill="1" applyBorder="1" applyNumberFormat="1">
      <alignment horizontal="center" vertical="center"/>
    </xf>
    <xf numFmtId="0" fontId="1" fillId="34" borderId="0" xfId="0" applyFont="1" applyFill="1" applyNumberFormat="1">
      <alignment horizontal="right" vertical="center" wrapText="1" indent="1"/>
    </xf>
    <xf numFmtId="49" fontId="1" fillId="34" borderId="12" xfId="0" applyFont="1" applyFill="1" applyBorder="1" applyNumberFormat="1">
      <alignment horizontal="right" vertical="center" wrapText="1" indent="1"/>
    </xf>
    <xf numFmtId="49" fontId="1" fillId="0" borderId="0" xfId="0" applyFont="1" applyNumberFormat="1">
      <alignment vertical="top"/>
    </xf>
    <xf numFmtId="49" fontId="1" fillId="0" borderId="0" xfId="0" applyFont="1" applyNumberFormat="1">
      <alignment vertical="top"/>
    </xf>
    <xf numFmtId="49" fontId="1" fillId="0" borderId="15" xfId="0" applyFont="1" applyBorder="1" applyNumberFormat="1">
      <alignment horizontal="center" vertical="center"/>
    </xf>
    <xf numFmtId="49" fontId="1" fillId="0" borderId="13" xfId="0" applyFont="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0" fontId="1" fillId="38" borderId="13" xfId="0" applyFont="1" applyFill="1" applyBorder="1" applyNumberFormat="1">
      <alignment horizontal="center" vertical="center" wrapText="1"/>
      <protection locked="0"/>
    </xf>
    <xf numFmtId="0" fontId="1" fillId="0" borderId="13" xfId="0" applyFont="1" applyBorder="1" applyNumberFormat="1">
      <alignment horizontal="center" vertical="center" wrapText="1"/>
    </xf>
    <xf numFmtId="49" fontId="1" fillId="34" borderId="0" xfId="0" applyFont="1" applyFill="1" applyNumberFormat="1">
      <alignment horizontal="right" vertical="center" wrapText="1" indent="1"/>
    </xf>
    <xf numFmtId="49" fontId="1" fillId="34" borderId="0" xfId="0" applyFont="1" applyFill="1" applyNumberFormat="1">
      <alignment vertical="center"/>
    </xf>
    <xf numFmtId="49" fontId="1" fillId="34" borderId="0" xfId="0" applyFont="1" applyFill="1" applyNumberFormat="1">
      <alignment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1" fillId="0" borderId="0" xfId="0" applyFont="1" applyNumberFormat="1">
      <alignment horizontal="center" vertical="center" wrapText="1"/>
    </xf>
    <xf numFmtId="0" fontId="1" fillId="0" borderId="13" xfId="0" applyFont="1" applyBorder="1" applyNumberFormat="1">
      <alignment horizontal="center" vertical="center"/>
    </xf>
    <xf numFmtId="49" fontId="1" fillId="0" borderId="0" xfId="0" applyFont="1" applyNumberFormat="1">
      <alignment vertical="top"/>
    </xf>
    <xf numFmtId="0" fontId="1" fillId="0" borderId="0" xfId="0" applyFont="1" applyNumberFormat="1">
      <alignment horizontal="center"/>
    </xf>
    <xf numFmtId="49" fontId="18" fillId="0" borderId="0" xfId="0" applyFont="1" applyNumberFormat="1">
      <alignment horizontal="center" wrapText="1"/>
    </xf>
    <xf numFmtId="49" fontId="1" fillId="0" borderId="0" xfId="0" applyFont="1" applyNumberFormat="1">
      <alignment horizontal="center"/>
    </xf>
    <xf numFmtId="14" fontId="1" fillId="0" borderId="0" xfId="0" applyFont="1" applyNumberFormat="1">
      <alignment vertical="top"/>
    </xf>
    <xf numFmtId="172" fontId="1" fillId="0" borderId="0" xfId="0" applyFont="1" applyNumberFormat="1">
      <alignment vertical="top"/>
    </xf>
    <xf numFmtId="49" fontId="30"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vertical="top"/>
    </xf>
    <xf numFmtId="49" fontId="31" fillId="39" borderId="0" xfId="0" applyFont="1" applyFill="1" applyNumberFormat="1">
      <alignment horizontal="center"/>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indent="2"/>
    </xf>
    <xf numFmtId="49" fontId="31" fillId="0" borderId="0" xfId="0" applyFont="1" applyNumberFormat="1">
      <alignment horizontal="left"/>
    </xf>
    <xf numFmtId="49" fontId="31" fillId="0" borderId="0" xfId="0" applyFont="1" applyNumberFormat="1" quotePrefix="1">
      <alignment horizontal="left"/>
    </xf>
    <xf numFmtId="49" fontId="33" fillId="0" borderId="0" xfId="0" applyFont="1" applyNumberFormat="1">
      <alignment horizontal="left"/>
    </xf>
    <xf numFmtId="49" fontId="30" fillId="0" borderId="0" xfId="0" applyFont="1" applyNumberFormat="1">
      <alignment vertical="center" wrapText="1"/>
    </xf>
    <xf numFmtId="49" fontId="30" fillId="0" borderId="0" xfId="0" applyFont="1" applyNumberFormat="1">
      <alignment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xf numFmtId="49" fontId="1" fillId="36" borderId="0" xfId="0" applyFont="1" applyFill="1" applyNumberFormat="1"/>
    <xf numFmtId="49" fontId="1" fillId="0" borderId="0" xfId="0" applyFont="1" applyNumberFormat="1">
      <alignment horizontal="center" vertical="center"/>
    </xf>
    <xf numFmtId="49" fontId="1" fillId="0" borderId="0" xfId="0" applyFont="1" applyNumberFormat="1">
      <alignment vertical="center" wrapText="1"/>
    </xf>
    <xf numFmtId="49" fontId="1" fillId="0" borderId="0" xfId="0" applyFont="1" applyNumberFormat="1">
      <alignment vertical="center"/>
    </xf>
    <xf numFmtId="49" fontId="1" fillId="0" borderId="0" xfId="0" applyFont="1" applyNumberFormat="1">
      <alignment horizontal="right" vertical="center"/>
    </xf>
    <xf numFmtId="49"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26" fillId="0" borderId="0" xfId="0" applyFont="1" applyNumberFormat="1">
      <alignment horizontal="lef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0" xfId="0" applyFont="1" applyNumberFormat="1">
      <alignment horizontal="left" vertical="center" wrapText="1"/>
    </xf>
    <xf numFmtId="49" fontId="1" fillId="0" borderId="0" xfId="0" applyFont="1" applyNumberFormat="1">
      <alignment horizontal="left" vertical="center"/>
    </xf>
    <xf numFmtId="49" fontId="26" fillId="36" borderId="0" xfId="0" applyFont="1" applyFill="1" applyNumberFormat="1">
      <alignment horizontal="left" vertical="center"/>
    </xf>
    <xf numFmtId="0" fontId="30" fillId="38" borderId="13" xfId="0" applyFont="1" applyFill="1" applyBorder="1" applyNumberFormat="1">
      <alignment horizontal="left" vertical="center" wrapText="1"/>
      <protection locked="0"/>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0" fontId="1" fillId="33" borderId="13" xfId="0" applyFont="1" applyFill="1" applyBorder="1" applyNumberFormat="1">
      <alignment horizontal="center" vertical="center" wrapText="1"/>
    </xf>
    <xf numFmtId="49" fontId="1" fillId="0" borderId="13" xfId="0" applyFont="1" applyBorder="1" applyNumberFormat="1">
      <alignment horizontal="center" vertical="center"/>
    </xf>
    <xf numFmtId="49" fontId="1" fillId="0" borderId="22" xfId="0" applyFont="1" applyBorder="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9" fontId="1" fillId="38" borderId="13" xfId="0" applyFont="1" applyFill="1" applyBorder="1" applyNumberFormat="1">
      <alignment horizontal="center" vertical="center" wrapText="1"/>
      <protection locked="0"/>
    </xf>
    <xf numFmtId="173" fontId="30" fillId="38" borderId="13" xfId="0" applyFont="1" applyFill="1" applyBorder="1" applyNumberFormat="1">
      <alignment horizontal="right" vertical="center" wrapText="1"/>
      <protection locked="0"/>
    </xf>
    <xf numFmtId="0" fontId="1" fillId="42" borderId="13" xfId="0" applyFont="1" applyFill="1" applyBorder="1" applyNumberFormat="1">
      <alignment vertical="center" wrapText="1"/>
      <protection locked="0"/>
    </xf>
    <xf numFmtId="173"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left" vertical="center" wrapText="1"/>
      <protection locked="0"/>
    </xf>
    <xf numFmtId="0"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right" vertical="center" wrapText="1"/>
      <protection locked="0"/>
    </xf>
    <xf numFmtId="0" fontId="30" fillId="0" borderId="23" xfId="0" applyFont="1" applyBorder="1" applyNumberFormat="1">
      <alignment horizontal="center" vertical="center" wrapText="1"/>
    </xf>
    <xf numFmtId="0" fontId="1" fillId="0" borderId="0" xfId="0" applyFont="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 fontId="30" fillId="33" borderId="13" xfId="0" applyFont="1" applyFill="1" applyBorder="1" applyNumberFormat="1">
      <alignment horizontal="right" vertical="center" wrapText="1"/>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1" fillId="0" borderId="0" xfId="0" applyFont="1" applyNumberFormat="1">
      <alignment vertical="top"/>
    </xf>
    <xf numFmtId="49" fontId="1" fillId="36" borderId="13" xfId="0" applyFont="1" applyFill="1" applyBorder="1" applyNumberFormat="1">
      <alignment horizontal="center" vertical="center"/>
    </xf>
    <xf numFmtId="0" fontId="1" fillId="0" borderId="0" xfId="0" applyFont="1" applyNumberFormat="1">
      <alignment vertical="top"/>
    </xf>
    <xf numFmtId="49" fontId="26" fillId="0" borderId="0" xfId="0" applyFont="1" applyNumberFormat="1">
      <alignment horizontal="center" vertical="center" wrapText="1"/>
    </xf>
    <xf numFmtId="49" fontId="1" fillId="0" borderId="0" xfId="0" applyFont="1" applyNumberFormat="1">
      <alignment vertical="top"/>
    </xf>
    <xf numFmtId="49" fontId="1" fillId="0" borderId="0" xfId="0" applyFont="1" applyNumberFormat="1">
      <alignment vertical="top"/>
    </xf>
    <xf numFmtId="22" fontId="1" fillId="0" borderId="0" xfId="0" applyFont="1" applyNumberFormat="1">
      <alignment horizontal="left" vertical="center" wrapText="1"/>
    </xf>
    <xf numFmtId="4" fontId="30" fillId="38" borderId="13" xfId="0" applyFont="1" applyFill="1" applyBorder="1" applyNumberFormat="1">
      <alignment horizontal="center" vertical="center" wrapText="1"/>
      <protection locked="0"/>
    </xf>
    <xf numFmtId="49" fontId="30" fillId="42" borderId="13" xfId="0" applyFont="1" applyFill="1" applyBorder="1" applyNumberFormat="1">
      <alignment horizontal="right" vertical="center" wrapText="1"/>
      <protection locked="0"/>
    </xf>
    <xf numFmtId="49" fontId="1" fillId="38" borderId="13" xfId="0" applyFont="1" applyFill="1" applyBorder="1" applyNumberFormat="1">
      <alignment horizontal="center"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9" fontId="1" fillId="0" borderId="0" xfId="0" applyFont="1" applyNumberFormat="1">
      <alignment vertical="top"/>
    </xf>
    <xf numFmtId="49" fontId="35" fillId="0" borderId="12" xfId="0" applyFont="1" applyBorder="1" applyNumberFormat="1">
      <alignment horizontal="center" vertical="center" wrapText="1"/>
    </xf>
    <xf numFmtId="49" fontId="1" fillId="0" borderId="0" xfId="0" applyFont="1" applyNumberFormat="1">
      <alignment vertical="top"/>
    </xf>
    <xf numFmtId="49" fontId="33" fillId="0" borderId="0" xfId="0" applyFont="1" applyNumberFormat="1">
      <alignment horizontal="center" vertical="center" wrapText="1"/>
    </xf>
    <xf numFmtId="49" fontId="1" fillId="0" borderId="0" xfId="0" applyFont="1" applyNumberFormat="1">
      <alignment horizontal="left" vertical="center"/>
    </xf>
    <xf numFmtId="0" fontId="21" fillId="0" borderId="0" xfId="0" applyFont="1" applyNumberFormat="1"/>
    <xf numFmtId="0" fontId="36" fillId="0" borderId="0" xfId="0" applyFont="1" applyNumberFormat="1"/>
    <xf numFmtId="0" fontId="36" fillId="0" borderId="0" xfId="0" applyFont="1" applyNumberFormat="1">
      <alignment horizontal="left" vertical="center"/>
    </xf>
    <xf numFmtId="0" fontId="29" fillId="0" borderId="24" xfId="0" applyFont="1" applyBorder="1" applyNumberFormat="1">
      <alignment horizontal="left" vertical="center" indent="1"/>
    </xf>
    <xf numFmtId="0" fontId="36" fillId="0" borderId="24" xfId="0" applyFont="1" applyBorder="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8" fillId="0" borderId="0" xfId="0" applyFont="1" applyNumberFormat="1"/>
    <xf numFmtId="49" fontId="22" fillId="35" borderId="0" xfId="0" applyFont="1" applyFill="1" applyNumberFormat="1">
      <alignment horizontal="center" vertical="center"/>
    </xf>
    <xf numFmtId="0"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34" borderId="0" xfId="0" applyFont="1" applyFill="1" applyNumberFormat="1">
      <alignment vertical="center" wrapText="1"/>
    </xf>
    <xf numFmtId="0" fontId="39" fillId="41" borderId="14" xfId="0" applyFont="1" applyFill="1" applyBorder="1" applyNumberFormat="1">
      <alignment horizontal="left"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171" fontId="1" fillId="42" borderId="26" xfId="0" applyFont="1" applyFill="1" applyBorder="1" applyNumberFormat="1">
      <alignment horizontal="center" vertical="center"/>
      <protection locked="0"/>
    </xf>
    <xf numFmtId="49" fontId="1" fillId="4" borderId="0" xfId="0" applyFont="1" applyFill="1" applyNumberFormat="1">
      <alignment vertical="top"/>
    </xf>
    <xf numFmtId="49"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49" fontId="1" fillId="0" borderId="0" xfId="0" applyFont="1" applyNumberFormat="1">
      <alignment vertical="top"/>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171" fontId="1" fillId="42" borderId="26" xfId="0" applyFont="1" applyFill="1" applyBorder="1" applyNumberFormat="1">
      <alignment horizontal="center" vertical="center"/>
      <protection locked="0"/>
    </xf>
    <xf numFmtId="49" fontId="1" fillId="0" borderId="27" xfId="0" applyFont="1" applyBorder="1" applyNumberFormat="1">
      <alignment horizontal="center" vertical="center" wrapText="1"/>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40" fillId="0" borderId="13" xfId="0" applyFont="1" applyBorder="1" applyNumberFormat="1">
      <alignment vertical="top"/>
    </xf>
    <xf numFmtId="49" fontId="1" fillId="0" borderId="15" xfId="0" applyFont="1" applyBorder="1" applyNumberFormat="1">
      <alignment horizontal="center" vertical="center" wrapText="1"/>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 fontId="1" fillId="42" borderId="13" xfId="0" applyFont="1" applyFill="1" applyBorder="1" applyNumberFormat="1">
      <alignment horizontal="left" vertical="center" wrapText="1"/>
      <protection locked="0"/>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0" fontId="1" fillId="0" borderId="0" xfId="0" applyFont="1" applyNumberFormat="1">
      <alignment vertical="top"/>
    </xf>
    <xf numFmtId="0" fontId="41" fillId="0" borderId="0" xfId="48" applyFont="1" applyNumberFormat="1">
      <alignment wrapText="1"/>
    </xf>
    <xf numFmtId="49" fontId="42" fillId="0" borderId="0" xfId="48" applyFont="1" applyNumberFormat="1">
      <alignment wrapText="1"/>
    </xf>
    <xf numFmtId="49" fontId="42" fillId="0" borderId="0" xfId="48" applyFont="1" applyNumberFormat="1">
      <alignment vertical="center" wrapText="1"/>
    </xf>
    <xf numFmtId="49" fontId="43" fillId="0" borderId="0" xfId="48" applyFont="1" applyNumberFormat="1">
      <alignment wrapText="1"/>
    </xf>
    <xf numFmtId="0" fontId="21" fillId="0" borderId="0" xfId="48" applyFont="1" applyNumberFormat="1"/>
    <xf numFmtId="0" fontId="29" fillId="0" borderId="0" xfId="48" applyFont="1" applyNumberFormat="1">
      <alignment horizontal="left" vertical="center" wrapText="1"/>
    </xf>
    <xf numFmtId="49" fontId="44" fillId="0" borderId="0" xfId="48" applyFont="1" applyNumberFormat="1">
      <alignment wrapText="1"/>
    </xf>
    <xf numFmtId="0" fontId="36" fillId="0" borderId="0" xfId="48" applyFont="1" applyNumberFormat="1">
      <alignment horizontal="left" vertical="top" wrapText="1"/>
    </xf>
    <xf numFmtId="49" fontId="1" fillId="0" borderId="0" xfId="48" applyFont="1" applyNumberFormat="1">
      <alignment vertical="top" wrapText="1"/>
    </xf>
    <xf numFmtId="0" fontId="42" fillId="0" borderId="0" xfId="48" applyFont="1" applyNumberFormat="1">
      <alignment wrapText="1"/>
    </xf>
    <xf numFmtId="0" fontId="45" fillId="0" borderId="0" xfId="48" applyFont="1" applyNumberFormat="1">
      <alignment horizontal="left" vertical="center" wrapText="1"/>
    </xf>
    <xf numFmtId="0" fontId="46" fillId="0" borderId="0" xfId="48" applyFont="1" applyNumberFormat="1">
      <alignment vertical="center" wrapText="1"/>
    </xf>
    <xf numFmtId="0" fontId="42" fillId="0" borderId="29" xfId="48" applyFont="1" applyBorder="1" applyNumberFormat="1">
      <alignment wrapText="1"/>
    </xf>
    <xf numFmtId="0" fontId="42" fillId="0" borderId="0" xfId="48" applyFont="1" applyNumberFormat="1"/>
    <xf numFmtId="0" fontId="47" fillId="0" borderId="0" xfId="48" applyFont="1" applyNumberFormat="1"/>
    <xf numFmtId="0" fontId="45" fillId="0" borderId="0" xfId="48" applyFont="1" applyNumberFormat="1"/>
    <xf numFmtId="0" fontId="48" fillId="0" borderId="0" xfId="48" applyFont="1" applyNumberFormat="1">
      <alignment wrapText="1"/>
    </xf>
    <xf numFmtId="0" fontId="0" fillId="42" borderId="30" xfId="48" applyFont="1" applyFill="1" applyBorder="1" applyNumberFormat="1">
      <alignment horizontal="center" vertical="center" wrapText="1"/>
    </xf>
    <xf numFmtId="0" fontId="0" fillId="44" borderId="30" xfId="48" applyFont="1" applyFill="1" applyBorder="1" applyNumberFormat="1">
      <alignment horizontal="center" vertical="center" wrapText="1"/>
    </xf>
    <xf numFmtId="0" fontId="0" fillId="33" borderId="30" xfId="48" applyFont="1" applyFill="1" applyBorder="1" applyNumberFormat="1">
      <alignment horizontal="center" vertical="center" wrapText="1"/>
    </xf>
    <xf numFmtId="0" fontId="0" fillId="38" borderId="30" xfId="48" applyFont="1" applyFill="1" applyBorder="1" applyNumberFormat="1">
      <alignment horizontal="center" vertical="center" wrapText="1"/>
    </xf>
    <xf numFmtId="0" fontId="45" fillId="0" borderId="29" xfId="48" applyFont="1" applyBorder="1" applyNumberFormat="1">
      <alignment horizontal="left" vertical="center" wrapText="1"/>
    </xf>
    <xf numFmtId="0" fontId="45" fillId="0" borderId="31" xfId="48" applyFont="1" applyBorder="1" applyNumberFormat="1">
      <alignment horizontal="left" vertical="center" wrapText="1"/>
    </xf>
    <xf numFmtId="0" fontId="48" fillId="0" borderId="0" xfId="48" applyFont="1" applyNumberFormat="1"/>
    <xf numFmtId="0" fontId="48" fillId="0" borderId="29" xfId="48" applyFont="1" applyBorder="1" applyNumberFormat="1">
      <alignment wrapText="1"/>
    </xf>
    <xf numFmtId="0" fontId="42" fillId="0" borderId="32" xfId="48" applyFont="1" applyBorder="1" applyNumberFormat="1">
      <alignment wrapText="1"/>
    </xf>
    <xf numFmtId="0" fontId="42" fillId="0" borderId="22" xfId="48" applyFont="1" applyBorder="1" applyNumberFormat="1">
      <alignment wrapText="1"/>
    </xf>
    <xf numFmtId="0" fontId="42" fillId="0" borderId="22" xfId="48" applyFont="1" applyBorder="1" applyNumberFormat="1">
      <alignment vertical="center" wrapText="1"/>
    </xf>
    <xf numFmtId="0" fontId="43" fillId="0" borderId="0" xfId="48" applyFont="1" applyNumberFormat="1"/>
    <xf numFmtId="0" fontId="1" fillId="0" borderId="0" xfId="0" applyFont="1" applyNumberFormat="1">
      <alignment vertical="top" wrapText="1"/>
    </xf>
    <xf numFmtId="49" fontId="36" fillId="43" borderId="13" xfId="0" applyFont="1" applyFill="1" applyBorder="1" applyNumberFormat="1">
      <alignment vertical="center" wrapText="1"/>
    </xf>
    <xf numFmtId="49" fontId="1" fillId="45" borderId="0" xfId="0" applyFont="1" applyFill="1" applyNumberFormat="1">
      <alignment horizontal="center" vertical="center"/>
    </xf>
    <xf numFmtId="49" fontId="1" fillId="34" borderId="14" xfId="0" applyFont="1" applyFill="1" applyBorder="1" applyNumberFormat="1">
      <alignment vertical="top"/>
    </xf>
    <xf numFmtId="49" fontId="1" fillId="42" borderId="25" xfId="0" applyFont="1" applyFill="1" applyBorder="1" applyNumberFormat="1">
      <alignment horizontal="left" vertical="center" wrapText="1"/>
      <protection locked="0"/>
    </xf>
    <xf numFmtId="49" fontId="1" fillId="34" borderId="13" xfId="0" applyFont="1" applyFill="1" applyBorder="1" applyNumberFormat="1">
      <alignment horizontal="center"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33" borderId="13" xfId="0" applyFont="1" applyFill="1" applyBorder="1" applyNumberFormat="1">
      <alignment horizontal="center" vertical="center"/>
    </xf>
    <xf numFmtId="49" fontId="20" fillId="0" borderId="0" xfId="47" applyFont="1" applyNumberFormat="1">
      <alignment vertical="top"/>
    </xf>
    <xf numFmtId="0" fontId="49" fillId="43" borderId="13" xfId="0" applyFont="1" applyFill="1" applyBorder="1" applyNumberFormat="1">
      <alignment vertical="center"/>
    </xf>
    <xf numFmtId="49" fontId="49" fillId="43" borderId="13" xfId="0" applyFont="1" applyFill="1" applyBorder="1" applyNumberFormat="1">
      <alignment vertical="center"/>
    </xf>
    <xf numFmtId="1" fontId="1" fillId="0" borderId="0" xfId="0" applyFont="1" applyNumberFormat="1">
      <alignment horizontal="left" vertical="center"/>
    </xf>
    <xf numFmtId="2" fontId="1" fillId="0" borderId="0" xfId="0" applyFont="1" applyNumberFormat="1">
      <alignment vertical="top"/>
    </xf>
    <xf numFmtId="1" fontId="1" fillId="0" borderId="0" xfId="0" applyFont="1" applyNumberFormat="1">
      <alignment horizontal="left" vertical="center"/>
    </xf>
    <xf numFmtId="1" fontId="1" fillId="0" borderId="0" xfId="0" applyFont="1" applyNumberFormat="1">
      <alignment horizontal="center" vertical="center"/>
    </xf>
    <xf numFmtId="0" fontId="1" fillId="0" borderId="0" xfId="0" applyFont="1" applyNumberFormat="1">
      <alignment horizontal="left" vertical="center"/>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30" fillId="33" borderId="13" xfId="0" applyFont="1" applyFill="1" applyBorder="1" applyNumberFormat="1">
      <alignment horizontal="center" vertical="center" wrapText="1"/>
    </xf>
    <xf numFmtId="4" fontId="30" fillId="42" borderId="13" xfId="0" applyFont="1" applyFill="1" applyBorder="1" applyNumberFormat="1">
      <alignment horizontal="left" vertical="center" wrapText="1"/>
      <protection locked="0"/>
    </xf>
    <xf numFmtId="49" fontId="40" fillId="0" borderId="0" xfId="0" applyFont="1" applyNumberFormat="1">
      <alignment vertical="top"/>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28" xfId="0" applyFont="1" applyBorder="1" applyNumberFormat="1">
      <alignment vertical="top"/>
    </xf>
    <xf numFmtId="0" fontId="29" fillId="0" borderId="0" xfId="48" applyFont="1" applyNumberFormat="1">
      <alignment vertical="center" wrapText="1"/>
    </xf>
    <xf numFmtId="0" fontId="29" fillId="0" borderId="0" xfId="48" applyFont="1" applyNumberFormat="1">
      <alignment vertical="center"/>
    </xf>
    <xf numFmtId="49" fontId="36" fillId="46" borderId="34" xfId="48" applyFont="1" applyFill="1" applyBorder="1" applyNumberFormat="1">
      <alignment horizontal="center" vertical="center" wrapText="1"/>
    </xf>
    <xf numFmtId="0" fontId="36" fillId="46" borderId="35" xfId="48" applyFont="1" applyFill="1" applyBorder="1" applyNumberFormat="1">
      <alignment horizontal="center" vertical="center" wrapText="1"/>
    </xf>
    <xf numFmtId="0" fontId="36" fillId="46" borderId="36" xfId="48" applyFont="1" applyFill="1" applyBorder="1" applyNumberFormat="1">
      <alignment horizontal="center" vertical="center" wrapText="1"/>
    </xf>
    <xf numFmtId="0" fontId="36" fillId="47" borderId="29" xfId="48" applyFont="1" applyFill="1" applyBorder="1" applyNumberFormat="1">
      <alignment horizontal="right" vertical="center" wrapText="1" indent="1"/>
    </xf>
    <xf numFmtId="0" fontId="36" fillId="47" borderId="12" xfId="48" applyFont="1" applyFill="1" applyBorder="1" applyNumberFormat="1">
      <alignment horizontal="right" vertical="center" wrapText="1" indent="1"/>
    </xf>
    <xf numFmtId="0" fontId="36" fillId="47" borderId="0" xfId="48" applyFont="1" applyFill="1" applyNumberFormat="1">
      <alignment horizontal="right" vertical="center" wrapText="1" indent="1"/>
    </xf>
    <xf numFmtId="0" fontId="48" fillId="0" borderId="29" xfId="48" applyFont="1" applyBorder="1" applyNumberFormat="1">
      <alignment vertical="center" wrapText="1"/>
    </xf>
    <xf numFmtId="0" fontId="48" fillId="0" borderId="0" xfId="48" applyFont="1" applyNumberFormat="1">
      <alignment vertical="center" wrapText="1"/>
    </xf>
    <xf numFmtId="0" fontId="48" fillId="0" borderId="29" xfId="48" applyFont="1" applyBorder="1" applyNumberFormat="1">
      <alignment horizontal="left" vertical="center" wrapText="1"/>
    </xf>
    <xf numFmtId="0" fontId="48" fillId="0" borderId="0" xfId="48" applyFont="1" applyNumberFormat="1">
      <alignment horizontal="left" vertical="center" wrapText="1"/>
    </xf>
    <xf numFmtId="0" fontId="36" fillId="47" borderId="30" xfId="48" applyFont="1" applyFill="1" applyBorder="1" applyNumberFormat="1">
      <alignment horizontal="right" vertical="center" wrapText="1" indent="1"/>
    </xf>
    <xf numFmtId="0" fontId="36" fillId="47" borderId="27" xfId="48" applyFont="1" applyFill="1" applyBorder="1" applyNumberFormat="1">
      <alignment horizontal="right" vertical="center" wrapText="1" indent="1"/>
    </xf>
    <xf numFmtId="0" fontId="36" fillId="47" borderId="32" xfId="48" applyFont="1" applyFill="1" applyBorder="1" applyNumberFormat="1">
      <alignment horizontal="right" vertical="center" wrapText="1" indent="1"/>
    </xf>
    <xf numFmtId="0" fontId="36" fillId="47" borderId="22" xfId="48" applyFont="1" applyFill="1" applyBorder="1" applyNumberFormat="1">
      <alignment horizontal="right" vertical="center" wrapText="1" indent="1"/>
    </xf>
    <xf numFmtId="0" fontId="48" fillId="0" borderId="0" xfId="48" applyFont="1" applyNumberFormat="1">
      <alignment vertical="top" wrapText="1"/>
    </xf>
    <xf numFmtId="0" fontId="48" fillId="0" borderId="0" xfId="48" applyFont="1" applyNumberFormat="1">
      <alignment vertical="top" wrapText="1"/>
    </xf>
    <xf numFmtId="49" fontId="42" fillId="0" borderId="0" xfId="48" applyFont="1" applyNumberFormat="1">
      <alignment vertical="top" wrapText="1"/>
    </xf>
    <xf numFmtId="49" fontId="30" fillId="2" borderId="0" xfId="0" applyFont="1" applyFill="1" applyNumberFormat="1">
      <alignment horizontal="left" vertical="center"/>
    </xf>
    <xf numFmtId="49" fontId="30" fillId="0" borderId="0" xfId="0" applyFont="1" applyNumberFormat="1">
      <alignment horizontal="left" wrapText="1" indent="2"/>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0" fillId="0" borderId="0" xfId="0" applyFont="1" applyNumberFormat="1" quotePrefix="1">
      <alignment horizontal="left" vertical="center" wrapText="1"/>
    </xf>
    <xf numFmtId="49" fontId="30" fillId="0" borderId="0" xfId="0" applyFont="1" applyNumberFormat="1" quotePrefix="1">
      <alignment horizontal="left" vertical="top" wrapText="1"/>
    </xf>
    <xf numFmtId="49" fontId="30" fillId="0" borderId="0" xfId="0" applyFont="1" applyNumberFormat="1">
      <alignment horizontal="left" vertical="top"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30"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23"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23" xfId="0" applyFont="1" applyBorder="1" applyNumberFormat="1">
      <alignment horizontal="center" vertical="center" wrapText="1"/>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33" fillId="0" borderId="0" xfId="0" applyFont="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26" fillId="0" borderId="14" xfId="0" applyFont="1" applyBorder="1" applyNumberFormat="1">
      <alignment horizontal="center" vertical="center"/>
    </xf>
    <xf numFmtId="0" fontId="41" fillId="0" borderId="0" xfId="0" applyFont="1" applyNumberFormat="1">
      <alignment wrapText="1"/>
    </xf>
    <xf numFmtId="49" fontId="43" fillId="0" borderId="0" xfId="0" applyFont="1" applyNumberFormat="1">
      <alignment wrapText="1"/>
    </xf>
    <xf numFmtId="0" fontId="29" fillId="0" borderId="0" xfId="0" applyFont="1" applyNumberFormat="1">
      <alignment vertical="center" wrapText="1"/>
    </xf>
    <xf numFmtId="0" fontId="29" fillId="0" borderId="0" xfId="0" applyFont="1" applyNumberFormat="1">
      <alignment horizontal="left" vertical="center" wrapText="1"/>
    </xf>
    <xf numFmtId="49" fontId="44" fillId="0" borderId="0" xfId="0" applyFont="1" applyNumberFormat="1">
      <alignment wrapText="1"/>
    </xf>
    <xf numFmtId="0" fontId="29" fillId="0" borderId="0" xfId="0" applyFont="1" applyNumberFormat="1">
      <alignment vertical="center"/>
    </xf>
    <xf numFmtId="0" fontId="36" fillId="0" borderId="0" xfId="0" applyFont="1" applyNumberFormat="1">
      <alignment horizontal="left" vertical="top" wrapText="1"/>
    </xf>
    <xf numFmtId="49" fontId="1" fillId="0" borderId="0" xfId="0" applyFont="1" applyNumberFormat="1">
      <alignment vertical="top" wrapText="1"/>
    </xf>
    <xf numFmtId="49" fontId="36" fillId="46" borderId="34" xfId="0" applyFont="1" applyFill="1" applyBorder="1" applyNumberFormat="1">
      <alignment horizontal="center" vertical="center" wrapText="1"/>
    </xf>
    <xf numFmtId="0" fontId="36" fillId="46" borderId="35" xfId="0" applyFont="1" applyFill="1" applyBorder="1" applyNumberFormat="1">
      <alignment horizontal="center" vertical="center" wrapText="1"/>
    </xf>
    <xf numFmtId="0" fontId="36" fillId="46" borderId="36" xfId="0" applyFont="1" applyFill="1" applyBorder="1" applyNumberFormat="1">
      <alignment horizontal="center" vertical="center" wrapText="1"/>
    </xf>
    <xf numFmtId="0" fontId="47" fillId="0" borderId="0" xfId="0" applyFont="1" applyNumberFormat="1"/>
    <xf numFmtId="0" fontId="42" fillId="0" borderId="0" xfId="0" applyFont="1" applyNumberFormat="1">
      <alignment wrapText="1"/>
    </xf>
    <xf numFmtId="0" fontId="36" fillId="47" borderId="29" xfId="0" applyFont="1" applyFill="1" applyBorder="1" applyNumberFormat="1">
      <alignment horizontal="right" vertical="center" wrapText="1" indent="1"/>
    </xf>
    <xf numFmtId="0" fontId="36" fillId="47" borderId="12" xfId="0" applyFont="1" applyFill="1" applyBorder="1" applyNumberFormat="1">
      <alignment horizontal="right" vertical="center" wrapText="1" indent="1"/>
    </xf>
    <xf numFmtId="0" fontId="45" fillId="0" borderId="0" xfId="0" applyFont="1" applyNumberFormat="1">
      <alignment horizontal="left" vertical="center" wrapText="1"/>
    </xf>
    <xf numFmtId="0" fontId="46" fillId="0" borderId="0" xfId="0" applyFont="1" applyNumberFormat="1">
      <alignment vertical="center" wrapText="1"/>
    </xf>
    <xf numFmtId="0" fontId="42" fillId="0" borderId="29" xfId="0" applyFont="1" applyBorder="1" applyNumberFormat="1">
      <alignment wrapText="1"/>
    </xf>
    <xf numFmtId="0" fontId="42" fillId="0" borderId="0" xfId="0" applyFont="1" applyNumberFormat="1"/>
    <xf numFmtId="0" fontId="45" fillId="0" borderId="0" xfId="0" applyFont="1" applyNumberFormat="1"/>
    <xf numFmtId="0" fontId="48" fillId="0" borderId="0" xfId="0" applyFont="1" applyNumberFormat="1">
      <alignment wrapText="1"/>
    </xf>
    <xf numFmtId="0" fontId="0" fillId="42" borderId="30" xfId="0" applyFont="1" applyFill="1" applyBorder="1" applyNumberFormat="1">
      <alignment horizontal="center" vertical="center" wrapText="1"/>
    </xf>
    <xf numFmtId="0" fontId="48" fillId="0" borderId="29" xfId="0" applyFont="1" applyBorder="1" applyNumberFormat="1">
      <alignment vertical="center" wrapText="1"/>
    </xf>
    <xf numFmtId="0" fontId="48" fillId="0" borderId="0" xfId="0" applyFont="1" applyNumberFormat="1">
      <alignment vertical="center" wrapText="1"/>
    </xf>
    <xf numFmtId="0" fontId="0" fillId="44" borderId="30" xfId="0" applyFont="1" applyFill="1" applyBorder="1" applyNumberFormat="1">
      <alignment horizontal="center" vertical="center" wrapText="1"/>
    </xf>
    <xf numFmtId="0" fontId="48" fillId="0" borderId="29" xfId="0" applyFont="1" applyBorder="1" applyNumberFormat="1">
      <alignment horizontal="left" vertical="center" wrapText="1"/>
    </xf>
    <xf numFmtId="0" fontId="48" fillId="0" borderId="0" xfId="0" applyFont="1" applyNumberFormat="1">
      <alignment horizontal="left" vertical="center" wrapText="1"/>
    </xf>
    <xf numFmtId="0" fontId="0" fillId="33" borderId="30" xfId="0" applyFont="1" applyFill="1" applyBorder="1" applyNumberFormat="1">
      <alignment horizontal="center" vertical="center" wrapText="1"/>
    </xf>
    <xf numFmtId="0" fontId="0" fillId="38" borderId="30" xfId="0" applyFont="1" applyFill="1" applyBorder="1" applyNumberFormat="1">
      <alignment horizontal="center" vertical="center" wrapText="1"/>
    </xf>
    <xf numFmtId="0" fontId="36" fillId="47" borderId="0" xfId="0" applyFont="1" applyFill="1" applyNumberFormat="1">
      <alignment horizontal="right" vertical="center" wrapText="1" indent="1"/>
    </xf>
    <xf numFmtId="0" fontId="45" fillId="0" borderId="29" xfId="0" applyFont="1" applyBorder="1" applyNumberFormat="1">
      <alignment horizontal="left" vertical="center" wrapText="1"/>
    </xf>
    <xf numFmtId="0" fontId="45" fillId="0" borderId="31" xfId="0" applyFont="1" applyBorder="1" applyNumberFormat="1">
      <alignment horizontal="left" vertical="center" wrapText="1"/>
    </xf>
    <xf numFmtId="0" fontId="36" fillId="47" borderId="30" xfId="0" applyFont="1" applyFill="1" applyBorder="1" applyNumberFormat="1">
      <alignment horizontal="right" vertical="center" wrapText="1" indent="1"/>
    </xf>
    <xf numFmtId="0" fontId="36" fillId="47" borderId="27" xfId="0" applyFont="1" applyFill="1" applyBorder="1" applyNumberFormat="1">
      <alignment horizontal="right" vertical="center" wrapText="1" indent="1"/>
    </xf>
    <xf numFmtId="0" fontId="48" fillId="0" borderId="0" xfId="0" applyFont="1" applyNumberFormat="1"/>
    <xf numFmtId="0" fontId="48" fillId="0" borderId="29" xfId="0" applyFont="1" applyBorder="1" applyNumberFormat="1">
      <alignment wrapText="1"/>
    </xf>
    <xf numFmtId="0" fontId="48" fillId="0" borderId="0" xfId="0" applyFont="1" applyNumberFormat="1">
      <alignment vertical="top" wrapText="1"/>
    </xf>
    <xf numFmtId="0" fontId="36" fillId="47" borderId="32" xfId="0" applyFont="1" applyFill="1" applyBorder="1" applyNumberFormat="1">
      <alignment horizontal="right" vertical="center" wrapText="1" indent="1"/>
    </xf>
    <xf numFmtId="0" fontId="36" fillId="47" borderId="22" xfId="0" applyFont="1" applyFill="1" applyBorder="1" applyNumberFormat="1">
      <alignment horizontal="right" vertical="center" wrapText="1" indent="1"/>
    </xf>
    <xf numFmtId="0" fontId="42" fillId="0" borderId="32" xfId="0" applyFont="1" applyBorder="1" applyNumberFormat="1">
      <alignment wrapText="1"/>
    </xf>
    <xf numFmtId="0" fontId="42" fillId="0" borderId="22" xfId="0" applyFont="1" applyBorder="1" applyNumberFormat="1">
      <alignment wrapText="1"/>
    </xf>
    <xf numFmtId="0" fontId="42" fillId="0" borderId="22" xfId="0" applyFont="1" applyBorder="1" applyNumberFormat="1">
      <alignment vertical="center" wrapText="1"/>
    </xf>
    <xf numFmtId="0" fontId="43" fillId="0" borderId="0" xfId="0" applyFont="1" applyNumberFormat="1"/>
    <xf numFmtId="0" fontId="48" fillId="0" borderId="0" xfId="0" applyFont="1" applyNumberFormat="1">
      <alignment vertical="top" wrapText="1"/>
    </xf>
    <xf numFmtId="49" fontId="42" fillId="0" borderId="0" xfId="0" applyFont="1" applyNumberFormat="1">
      <alignment vertical="top" wrapText="1"/>
    </xf>
    <xf numFmtId="49" fontId="42" fillId="0" borderId="0" xfId="0" applyFont="1" applyNumberFormat="1">
      <alignment wrapText="1"/>
    </xf>
    <xf numFmtId="49" fontId="42"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22"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vertical="center" wrapText="1"/>
    </xf>
    <xf numFmtId="49" fontId="30" fillId="0" borderId="0" xfId="0" applyFont="1" applyNumberFormat="1">
      <alignment vertical="top"/>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1" fillId="0" borderId="0" xfId="0" applyFont="1" applyNumberFormat="1" quotePrefix="1">
      <alignment horizontal="left"/>
    </xf>
    <xf numFmtId="49" fontId="31" fillId="0" borderId="0" xfId="0" applyFont="1" applyNumberFormat="1">
      <alignment horizontal="left"/>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0" fillId="0" borderId="0" xfId="0" applyFont="1" applyNumberFormat="1" quotePrefix="1">
      <alignment horizontal="left" vertical="center" wrapText="1"/>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horizontal="left"/>
    </xf>
    <xf numFmtId="49" fontId="33" fillId="0" borderId="0" xfId="0" applyFont="1" applyNumberFormat="1">
      <alignment vertical="top"/>
    </xf>
    <xf numFmtId="49" fontId="30" fillId="0" borderId="0" xfId="0" applyFont="1" applyNumberFormat="1" quotePrefix="1">
      <alignment horizontal="left" vertical="top" wrapText="1"/>
    </xf>
    <xf numFmtId="49" fontId="31" fillId="39" borderId="0" xfId="0" applyFont="1" applyFill="1" applyNumberFormat="1">
      <alignment horizontal="center"/>
    </xf>
    <xf numFmtId="49" fontId="30" fillId="0" borderId="0" xfId="0" applyFont="1" applyNumberFormat="1">
      <alignment horizontal="left" vertical="top" wrapText="1"/>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wrapText="1" indent="2"/>
    </xf>
    <xf numFmtId="49" fontId="30" fillId="0" borderId="0" xfId="0" applyFont="1" applyNumberFormat="1">
      <alignment horizontal="left" indent="2"/>
    </xf>
    <xf numFmtId="49" fontId="30" fillId="0" borderId="0" xfId="0" applyFont="1" applyNumberFormat="1">
      <alignment vertical="center"/>
    </xf>
    <xf numFmtId="49" fontId="30" fillId="0" borderId="0" xfId="0" applyFont="1" applyNumberFormat="1">
      <alignment vertical="center" wrapText="1"/>
    </xf>
    <xf numFmtId="49" fontId="1" fillId="0" borderId="0" xfId="0" applyFont="1" applyNumberFormat="1">
      <alignment vertical="top"/>
    </xf>
    <xf numFmtId="49" fontId="22" fillId="0" borderId="0" xfId="0" applyFont="1" applyNumberFormat="1">
      <alignment vertical="center" wrapText="1"/>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25" fillId="34" borderId="0" xfId="0" applyFont="1" applyFill="1" applyNumberFormat="1">
      <alignment vertical="center"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49" fontId="1" fillId="33" borderId="13" xfId="0" applyFont="1" applyFill="1" applyBorder="1" applyNumberFormat="1">
      <alignment horizontal="center" vertical="center"/>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1" fillId="33" borderId="13" xfId="0" applyFont="1" applyFill="1" applyBorder="1" applyNumberFormat="1">
      <alignment horizontal="center" vertical="center"/>
    </xf>
    <xf numFmtId="49" fontId="1" fillId="34" borderId="0" xfId="0" applyFont="1" applyFill="1" applyNumberFormat="1">
      <alignment horizontal="right" vertical="center" wrapText="1" indent="1"/>
    </xf>
    <xf numFmtId="49" fontId="25" fillId="34" borderId="0" xfId="0" applyFont="1" applyFill="1" applyNumberFormat="1">
      <alignment horizontal="center" vertical="center" wrapText="1"/>
    </xf>
    <xf numFmtId="49" fontId="1" fillId="34" borderId="0" xfId="0" applyFont="1" applyFill="1" applyNumberFormat="1">
      <alignment horizontal="right" vertical="center" wrapText="1" indent="1"/>
    </xf>
    <xf numFmtId="0" fontId="1" fillId="33" borderId="13" xfId="0" applyFont="1" applyFill="1" applyBorder="1" applyNumberFormat="1">
      <alignment horizontal="center" vertical="center" wrapText="1"/>
    </xf>
    <xf numFmtId="0" fontId="1" fillId="33" borderId="13" xfId="0" applyFont="1" applyFill="1" applyBorder="1" applyNumberFormat="1">
      <alignment horizontal="center" vertical="center" wrapText="1"/>
    </xf>
    <xf numFmtId="0" fontId="1" fillId="0" borderId="13" xfId="0" applyFont="1" applyBorder="1" applyNumberFormat="1">
      <alignment horizontal="center" vertical="center" wrapText="1"/>
    </xf>
    <xf numFmtId="49"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0" fontId="1" fillId="0" borderId="13" xfId="0" applyFont="1" applyBorder="1" applyNumberFormat="1">
      <alignment horizontal="center" vertical="center"/>
    </xf>
    <xf numFmtId="0"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14"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0" xfId="0" applyFont="1" applyNumberFormat="1">
      <alignment vertical="center"/>
    </xf>
    <xf numFmtId="49" fontId="28" fillId="0" borderId="0" xfId="0" applyFont="1" applyNumberFormat="1">
      <alignment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34" borderId="0" xfId="0" applyFont="1" applyFill="1" applyNumberFormat="1">
      <alignment horizontal="center" wrapText="1"/>
    </xf>
    <xf numFmtId="49" fontId="1" fillId="34" borderId="0" xfId="0" applyFont="1" applyFill="1" applyNumberFormat="1">
      <alignment vertical="center" wrapText="1"/>
    </xf>
    <xf numFmtId="49"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49" fontId="1" fillId="34" borderId="0" xfId="0" applyFont="1" applyFill="1" applyNumberFormat="1">
      <alignment vertical="center"/>
    </xf>
    <xf numFmtId="49" fontId="1" fillId="34" borderId="0" xfId="0" applyFont="1" applyFill="1" applyNumberFormat="1">
      <alignment vertical="center"/>
    </xf>
    <xf numFmtId="49" fontId="1" fillId="33" borderId="13" xfId="0" applyFont="1" applyFill="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20" fillId="33" borderId="13" xfId="0" applyFont="1" applyFill="1" applyBorder="1" applyNumberFormat="1">
      <alignment horizontal="center" vertical="center" wrapText="1"/>
    </xf>
    <xf numFmtId="49" fontId="1" fillId="0" borderId="0" xfId="0" applyFont="1" applyNumberFormat="1">
      <alignment horizontal="center" vertical="center" wrapText="1"/>
    </xf>
    <xf numFmtId="49"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0" fontId="29" fillId="0" borderId="24" xfId="0" applyFont="1" applyBorder="1" applyNumberFormat="1">
      <alignment horizontal="left" vertical="center" indent="1"/>
    </xf>
    <xf numFmtId="0" fontId="36" fillId="0" borderId="24" xfId="0" applyFont="1" applyBorder="1" applyNumberFormat="1"/>
    <xf numFmtId="0" fontId="38" fillId="0" borderId="0" xfId="0" applyFont="1" applyNumberFormat="1"/>
    <xf numFmtId="0" fontId="36" fillId="0" borderId="0" xfId="0" applyFont="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6" fillId="0" borderId="0" xfId="0" applyFont="1" applyNumberFormat="1">
      <alignment horizontal="left" vertical="center"/>
    </xf>
    <xf numFmtId="49" fontId="36" fillId="43" borderId="13" xfId="0" applyFont="1" applyFill="1" applyBorder="1" applyNumberFormat="1">
      <alignment vertical="center" wrapText="1"/>
    </xf>
    <xf numFmtId="0" fontId="49" fillId="43" borderId="13" xfId="0" applyFont="1" applyFill="1" applyBorder="1" applyNumberFormat="1">
      <alignment vertical="center"/>
    </xf>
    <xf numFmtId="49" fontId="49" fillId="43" borderId="13" xfId="0" applyFont="1" applyFill="1" applyBorder="1" applyNumberFormat="1">
      <alignment vertical="center"/>
    </xf>
    <xf numFmtId="49" fontId="1" fillId="0" borderId="0" xfId="0" applyFont="1" applyNumberFormat="1">
      <alignment vertical="top"/>
    </xf>
    <xf numFmtId="49" fontId="1" fillId="0" borderId="0" xfId="0" applyFont="1" applyNumberFormat="1">
      <alignment vertical="center"/>
    </xf>
    <xf numFmtId="49" fontId="1" fillId="0" borderId="0" xfId="0" applyFont="1" applyNumberFormat="1">
      <alignment horizontal="right" vertical="center"/>
    </xf>
    <xf numFmtId="49" fontId="26" fillId="0" borderId="14" xfId="0" applyFont="1" applyBorder="1" applyNumberFormat="1">
      <alignment horizontal="left" vertical="center" wrapText="1"/>
    </xf>
    <xf numFmtId="49" fontId="1"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horizontal="left"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5" xfId="0" applyFont="1" applyBorder="1" applyNumberFormat="1">
      <alignment horizontal="center" vertical="center" wrapText="1"/>
    </xf>
    <xf numFmtId="1" fontId="1" fillId="0" borderId="2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3" xfId="0" applyFont="1" applyBorder="1" applyNumberFormat="1">
      <alignment horizontal="center" vertical="center" wrapText="1"/>
    </xf>
    <xf numFmtId="49" fontId="1" fillId="36" borderId="13" xfId="0" applyFont="1" applyFill="1" applyBorder="1" applyNumberFormat="1">
      <alignment horizontal="center" vertical="center"/>
    </xf>
    <xf numFmtId="49" fontId="1" fillId="0" borderId="3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40" fillId="0" borderId="13" xfId="0" applyFont="1" applyBorder="1" applyNumberFormat="1">
      <alignment vertical="top"/>
    </xf>
    <xf numFmtId="49" fontId="1" fillId="0" borderId="13" xfId="0" applyFont="1" applyBorder="1" applyNumberFormat="1">
      <alignment vertical="top"/>
    </xf>
    <xf numFmtId="49" fontId="1" fillId="0" borderId="0" xfId="0" applyFont="1" applyNumberFormat="1">
      <alignment vertical="top"/>
    </xf>
    <xf numFmtId="0" fontId="1" fillId="0" borderId="0" xfId="0" applyFont="1" applyNumberFormat="1">
      <alignment vertical="top"/>
    </xf>
    <xf numFmtId="49" fontId="35" fillId="0" borderId="12" xfId="0" applyFont="1" applyBorder="1" applyNumberFormat="1">
      <alignment horizontal="center" vertical="center" wrapText="1"/>
    </xf>
    <xf numFmtId="0" fontId="30" fillId="0" borderId="23" xfId="0" applyFont="1" applyBorder="1" applyNumberFormat="1">
      <alignment horizontal="center" vertical="center" wrapText="1"/>
    </xf>
    <xf numFmtId="0"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center" vertical="center" wrapText="1"/>
      <protection locked="0"/>
    </xf>
    <xf numFmtId="0" fontId="30" fillId="38"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171" fontId="1" fillId="42" borderId="26" xfId="0" applyFont="1" applyFill="1" applyBorder="1" applyNumberFormat="1">
      <alignment horizontal="center" vertical="center"/>
      <protection locked="0"/>
    </xf>
    <xf numFmtId="0" fontId="1" fillId="42" borderId="13" xfId="0" applyFont="1" applyFill="1" applyBorder="1" applyNumberFormat="1">
      <alignment vertical="center" wrapText="1"/>
      <protection locked="0"/>
    </xf>
    <xf numFmtId="4" fontId="30" fillId="42" borderId="13" xfId="0" applyFont="1" applyFill="1" applyBorder="1" applyNumberFormat="1">
      <alignment horizontal="left" vertical="center" wrapText="1"/>
      <protection locked="0"/>
    </xf>
    <xf numFmtId="0" fontId="1" fillId="42" borderId="13" xfId="0" applyFont="1" applyFill="1" applyBorder="1" applyNumberFormat="1">
      <alignment vertical="center" wrapText="1"/>
      <protection locked="0"/>
    </xf>
    <xf numFmtId="49" fontId="40" fillId="0" borderId="0" xfId="0" applyFont="1" applyNumberFormat="1">
      <alignment vertical="top"/>
    </xf>
    <xf numFmtId="49" fontId="1" fillId="0" borderId="0" xfId="0" applyFont="1" applyNumberFormat="1">
      <alignment vertical="top"/>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horizontal="right" vertical="center"/>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33" fillId="0" borderId="0" xfId="0" applyFont="1" applyNumberFormat="1">
      <alignment horizontal="center" vertical="center" wrapText="1"/>
    </xf>
    <xf numFmtId="49" fontId="33" fillId="0" borderId="0" xfId="0" applyFont="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34" borderId="13" xfId="0" applyFont="1" applyFill="1" applyBorder="1" applyNumberFormat="1">
      <alignment vertical="top"/>
    </xf>
    <xf numFmtId="0" fontId="1" fillId="0" borderId="0" xfId="0" applyFont="1" applyNumberFormat="1">
      <alignment vertical="top"/>
    </xf>
    <xf numFmtId="0" fontId="30" fillId="42"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0" fontId="20" fillId="42" borderId="13" xfId="0" applyFont="1" applyFill="1" applyBorder="1" applyNumberFormat="1">
      <alignment vertical="center" wrapText="1"/>
      <protection locked="0"/>
    </xf>
    <xf numFmtId="0" fontId="30" fillId="42" borderId="13" xfId="0" applyFont="1" applyFill="1" applyBorder="1" applyNumberFormat="1">
      <alignment horizontal="left" vertical="center" wrapText="1"/>
      <protection locked="0"/>
    </xf>
    <xf numFmtId="0" fontId="30" fillId="38" borderId="13" xfId="0" applyFont="1" applyFill="1" applyBorder="1" applyNumberFormat="1">
      <alignment horizontal="left" vertical="center" wrapText="1"/>
      <protection locked="0"/>
    </xf>
    <xf numFmtId="49" fontId="1" fillId="0" borderId="22" xfId="0" applyFont="1" applyBorder="1" applyNumberFormat="1">
      <alignment vertical="top"/>
    </xf>
    <xf numFmtId="49" fontId="1" fillId="38" borderId="22" xfId="0" applyFont="1" applyFill="1" applyBorder="1" applyNumberFormat="1">
      <alignment vertical="top"/>
      <protection locked="0"/>
    </xf>
    <xf numFmtId="49" fontId="1" fillId="42" borderId="22" xfId="0" applyFont="1" applyFill="1" applyBorder="1" applyNumberFormat="1">
      <alignment vertical="top"/>
      <protection locked="0"/>
    </xf>
    <xf numFmtId="49" fontId="1" fillId="0" borderId="28" xfId="0" applyFont="1" applyBorder="1" applyNumberFormat="1">
      <alignment vertical="top"/>
    </xf>
    <xf numFmtId="0" fontId="39" fillId="41" borderId="23" xfId="0" applyFont="1" applyFill="1" applyBorder="1" applyNumberFormat="1">
      <alignment horizontal="left" vertical="center"/>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26" fillId="0" borderId="14" xfId="0" applyFont="1" applyBorder="1" applyNumberFormat="1">
      <alignment horizontal="left" vertical="center" wrapText="1"/>
    </xf>
    <xf numFmtId="49" fontId="1" fillId="0" borderId="0" xfId="0" applyFont="1" applyNumberFormat="1">
      <alignment horizontal="center" vertical="center" wrapText="1"/>
    </xf>
    <xf numFmtId="49" fontId="1" fillId="0" borderId="0" xfId="0" applyFont="1" applyNumberFormat="1">
      <alignment horizontal="center" vertical="center" wrapText="1"/>
    </xf>
    <xf numFmtId="49" fontId="1" fillId="0" borderId="2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4" fontId="1" fillId="42" borderId="13" xfId="0" applyFont="1" applyFill="1" applyBorder="1" applyNumberFormat="1">
      <alignment horizontal="left" vertical="center" wrapText="1"/>
      <protection locked="0"/>
    </xf>
    <xf numFmtId="49" fontId="30" fillId="42" borderId="13" xfId="0" applyFont="1" applyFill="1" applyBorder="1" applyNumberFormat="1">
      <alignment horizontal="center" vertical="center" wrapText="1"/>
      <protection locked="0"/>
    </xf>
    <xf numFmtId="0" fontId="30" fillId="42" borderId="23" xfId="0" applyFont="1" applyFill="1" applyBorder="1" applyNumberFormat="1">
      <alignment horizontal="center" vertical="center" wrapText="1"/>
      <protection locked="0"/>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26" fillId="0" borderId="0" xfId="0" applyFont="1" applyNumberFormat="1">
      <alignment horizontal="left" vertical="center" wrapText="1"/>
    </xf>
    <xf numFmtId="49" fontId="1" fillId="0" borderId="0" xfId="0" applyFont="1" applyNumberFormat="1">
      <alignment vertical="top"/>
    </xf>
    <xf numFmtId="49" fontId="1" fillId="0" borderId="14" xfId="0" applyFont="1" applyBorder="1" applyNumberFormat="1">
      <alignment horizontal="center" vertical="center" wrapText="1"/>
    </xf>
    <xf numFmtId="49" fontId="1" fillId="0" borderId="13" xfId="0" applyFont="1" applyBorder="1" applyNumberFormat="1">
      <alignment horizontal="center" vertical="center"/>
    </xf>
    <xf numFmtId="49" fontId="1" fillId="0" borderId="27" xfId="0" applyFont="1" applyBorder="1" applyNumberFormat="1">
      <alignment horizontal="center" vertical="center" wrapText="1"/>
    </xf>
    <xf numFmtId="49" fontId="30" fillId="33" borderId="13" xfId="0" applyFont="1" applyFill="1" applyBorder="1" applyNumberFormat="1">
      <alignment horizontal="center" vertical="center" wrapText="1"/>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171" fontId="1" fillId="42" borderId="26" xfId="0" applyFont="1" applyFill="1" applyBorder="1" applyNumberFormat="1">
      <alignment horizontal="center" vertical="center"/>
      <protection locked="0"/>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center"/>
    </xf>
    <xf numFmtId="49" fontId="26" fillId="0" borderId="14" xfId="0" applyFont="1" applyBorder="1" applyNumberFormat="1">
      <alignment horizontal="left" vertical="center" wrapText="1"/>
    </xf>
    <xf numFmtId="49" fontId="26" fillId="0" borderId="0" xfId="0" applyFont="1" applyNumberFormat="1">
      <alignment horizontal="center" vertical="center" wrapText="1"/>
    </xf>
    <xf numFmtId="49" fontId="1" fillId="0" borderId="0" xfId="0" applyFont="1" applyNumberFormat="1">
      <alignment horizontal="center" vertical="center" wrapText="1"/>
    </xf>
    <xf numFmtId="1"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vertical="top"/>
    </xf>
    <xf numFmtId="4"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30" fillId="42" borderId="13" xfId="0" applyFont="1" applyFill="1" applyBorder="1" applyNumberFormat="1">
      <alignment horizontal="left" vertical="center" wrapText="1"/>
      <protection locked="0"/>
    </xf>
    <xf numFmtId="4"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171" fontId="1" fillId="42" borderId="26" xfId="0" applyFont="1" applyFill="1" applyBorder="1" applyNumberFormat="1">
      <alignment horizontal="center" vertical="center"/>
      <protection locked="0"/>
    </xf>
    <xf numFmtId="4" fontId="1" fillId="42" borderId="13" xfId="0" applyFont="1" applyFill="1" applyBorder="1" applyNumberFormat="1">
      <alignment horizontal="left" vertical="center" wrapText="1"/>
      <protection locked="0"/>
    </xf>
    <xf numFmtId="0" fontId="39" fillId="41" borderId="14" xfId="0" applyFont="1" applyFill="1" applyBorder="1" applyNumberFormat="1">
      <alignment horizontal="left" vertical="center"/>
    </xf>
    <xf numFmtId="49" fontId="1" fillId="36" borderId="0" xfId="0" applyFont="1" applyFill="1" applyNumberFormat="1"/>
    <xf numFmtId="49" fontId="1" fillId="36" borderId="0" xfId="0" applyFont="1" applyFill="1" applyNumberFormat="1"/>
    <xf numFmtId="49" fontId="1" fillId="4" borderId="0" xfId="0" applyFont="1" applyFill="1" applyNumberFormat="1">
      <alignment vertical="top"/>
    </xf>
    <xf numFmtId="49" fontId="1" fillId="0" borderId="0" xfId="0" applyFont="1" applyNumberFormat="1">
      <alignment vertical="top"/>
    </xf>
    <xf numFmtId="49" fontId="1" fillId="0" borderId="0" xfId="0" applyFont="1" applyNumberFormat="1">
      <alignment vertical="top"/>
    </xf>
    <xf numFmtId="49" fontId="1" fillId="34" borderId="13" xfId="0" applyFont="1" applyFill="1" applyBorder="1" applyNumberFormat="1">
      <alignment horizontal="center" vertical="center"/>
    </xf>
    <xf numFmtId="49" fontId="1" fillId="42" borderId="25" xfId="0" applyFont="1" applyFill="1" applyBorder="1" applyNumberFormat="1">
      <alignment horizontal="left" vertical="center" wrapText="1"/>
      <protection locked="0"/>
    </xf>
    <xf numFmtId="49" fontId="26" fillId="33" borderId="10" xfId="0" applyFont="1" applyFill="1" applyBorder="1" applyNumberFormat="1">
      <alignment horizontal="center" vertical="center" wrapText="1"/>
    </xf>
    <xf numFmtId="49" fontId="22" fillId="35"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xf>
    <xf numFmtId="49" fontId="1" fillId="0" borderId="0" xfId="0" applyFont="1" applyNumberFormat="1">
      <alignment vertical="top"/>
    </xf>
    <xf numFmtId="49" fontId="1" fillId="0" borderId="0" xfId="0" applyFont="1" applyNumberFormat="1">
      <alignment horizontal="center" vertical="center"/>
    </xf>
    <xf numFmtId="0" fontId="1" fillId="0" borderId="0" xfId="0" applyFont="1" applyNumberFormat="1">
      <alignment vertical="top"/>
    </xf>
    <xf numFmtId="49" fontId="18" fillId="0" borderId="0" xfId="0" applyFont="1" applyNumberFormat="1">
      <alignment horizontal="center" wrapText="1"/>
    </xf>
    <xf numFmtId="1" fontId="1" fillId="0" borderId="0" xfId="0" applyFont="1" applyNumberFormat="1">
      <alignment horizontal="center" vertical="center"/>
    </xf>
    <xf numFmtId="49" fontId="1" fillId="0" borderId="0" xfId="0" applyFont="1" applyNumberFormat="1">
      <alignment horizontal="left" vertical="center" wrapText="1"/>
    </xf>
    <xf numFmtId="0" fontId="1" fillId="0" borderId="0" xfId="0" applyFont="1" applyNumberFormat="1">
      <alignment horizontal="left" vertical="center"/>
    </xf>
    <xf numFmtId="49" fontId="1" fillId="0" borderId="0" xfId="0" applyFont="1" applyNumberFormat="1">
      <alignment horizontal="left" vertical="center"/>
    </xf>
    <xf numFmtId="49" fontId="1" fillId="0" borderId="13" xfId="0" applyFont="1" applyBorder="1" applyNumberFormat="1">
      <alignment vertical="top"/>
    </xf>
    <xf numFmtId="49" fontId="1" fillId="0" borderId="0" xfId="0" applyFont="1" applyNumberFormat="1">
      <alignment horizontal="left" vertical="center"/>
    </xf>
    <xf numFmtId="49" fontId="1" fillId="0" borderId="0" xfId="0" applyFont="1" applyNumberFormat="1">
      <alignment horizontal="left" vertical="center"/>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2" fontId="1" fillId="0" borderId="0" xfId="0" applyFont="1" applyNumberFormat="1">
      <alignment vertical="top"/>
    </xf>
    <xf numFmtId="49" fontId="1" fillId="0" borderId="0" xfId="0" applyFont="1" applyNumberFormat="1">
      <alignment vertical="top"/>
    </xf>
    <xf numFmtId="1" fontId="1" fillId="0" borderId="0" xfId="0" applyFont="1" applyNumberFormat="1">
      <alignment horizontal="left" vertical="center"/>
    </xf>
    <xf numFmtId="49" fontId="1" fillId="0" borderId="0" xfId="0" applyFont="1" applyNumberFormat="1">
      <alignment vertical="top"/>
    </xf>
    <xf numFmtId="49" fontId="1" fillId="0" borderId="0" xfId="0" applyFont="1" applyNumberFormat="1">
      <alignment horizontal="center"/>
    </xf>
    <xf numFmtId="0" fontId="1" fillId="0" borderId="0" xfId="0" applyFont="1" applyNumberFormat="1">
      <alignment horizontal="center"/>
    </xf>
    <xf numFmtId="49" fontId="1" fillId="0" borderId="0" xfId="0" applyFont="1" applyNumberFormat="1">
      <alignment vertical="top"/>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vertical="top"/>
    </xf>
    <xf numFmtId="49" fontId="1" fillId="0" borderId="0" xfId="0" applyFont="1" applyNumberFormat="1">
      <alignment vertical="top" wrapText="1"/>
    </xf>
    <xf numFmtId="14" fontId="1" fillId="0" borderId="0" xfId="0" applyFont="1" applyNumberFormat="1">
      <alignment vertical="top"/>
    </xf>
    <xf numFmtId="1" fontId="1" fillId="0" borderId="0" xfId="0" applyFont="1" applyNumberFormat="1">
      <alignment horizontal="left" vertical="center"/>
    </xf>
    <xf numFmtId="172"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horizontal="left" vertical="center"/>
    </xf>
    <xf numFmtId="0" fontId="1" fillId="0" borderId="0" xfId="0" applyFont="1" applyNumberFormat="1">
      <alignment vertical="top" wrapText="1"/>
    </xf>
    <xf numFmtId="49" fontId="20" fillId="0" borderId="0" xfId="0" applyFont="1" applyNumberFormat="1">
      <alignment vertical="top"/>
    </xf>
    <xf numFmtId="49" fontId="22" fillId="35" borderId="0" xfId="0" applyFont="1" applyFill="1" applyNumberFormat="1">
      <alignment horizontal="center" vertical="center"/>
    </xf>
    <xf numFmtId="49" fontId="1" fillId="45" borderId="0" xfId="0" applyFont="1" applyFill="1" applyNumberFormat="1">
      <alignment horizontal="center" vertical="center"/>
    </xf>
    <xf numFmtId="49" fontId="1" fillId="0" borderId="10" xfId="0" applyFont="1" applyBorder="1" applyNumberFormat="1">
      <alignment horizontal="center" vertical="top" wrapText="1"/>
    </xf>
    <xf numFmtId="49" fontId="1" fillId="0" borderId="0" xfId="0" applyFont="1" applyNumberFormat="1">
      <alignment vertical="center" wrapText="1"/>
    </xf>
    <xf numFmtId="49" fontId="1" fillId="34" borderId="0" xfId="0" applyFont="1" applyFill="1" applyNumberFormat="1">
      <alignment vertical="top"/>
    </xf>
    <xf numFmtId="49" fontId="1" fillId="34" borderId="14" xfId="0" applyFont="1" applyFill="1" applyBorder="1" applyNumberFormat="1">
      <alignment vertical="top"/>
    </xf>
    <xf numFmtId="49" fontId="29" fillId="0" borderId="14" xfId="0" applyFont="1" applyBorder="1" applyNumberFormat="1">
      <alignment horizontal="left" vertical="center" indent="1"/>
    </xf>
    <xf numFmtId="49" fontId="1" fillId="0" borderId="14" xfId="0" applyFont="1" applyBorder="1" applyNumberFormat="1">
      <alignment vertical="top"/>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top"/>
    </xf>
    <xf numFmtId="49" fontId="26" fillId="0" borderId="14" xfId="0" applyFont="1" applyBorder="1" applyNumberFormat="1">
      <alignment horizontal="center" vertical="center"/>
    </xf>
    <xf numFmtId="49" fontId="1" fillId="0" borderId="15" xfId="0" applyFont="1" applyBorder="1" applyNumberFormat="1">
      <alignment horizontal="center"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alignment vertical="top"/>
    </xf>
    <xf numFmtId="49" fontId="1" fillId="0" borderId="0" xfId="0" applyFont="1" applyNumberFormat="1">
      <alignment vertical="top"/>
    </xf>
    <xf numFmtId="49" fontId="23"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cellXfs>
  <cellStyles count="49">
    <cellStyle name="Normal" xfId="0" builtinId="0"/>
    <cellStyle name="20% - Accent1" xfId="1" builtinId="30"/>
    <cellStyle name="20% - Accent2" xfId="2" builtinId="34"/>
    <cellStyle name="20% - Accent3" xfId="3" builtinId="38"/>
    <cellStyle name="20% - Accent4" xfId="4" builtinId="42"/>
    <cellStyle name="20% - Accent5" xfId="5" builtinId="46"/>
    <cellStyle name="20% - Accent6" xfId="6" builtinId="50"/>
    <cellStyle name="40% - Accent1" xfId="7" builtinId="31"/>
    <cellStyle name="40% - Accent2" xfId="8" builtinId="35"/>
    <cellStyle name="40% - Accent3" xfId="9" builtinId="39"/>
    <cellStyle name="40% - Accent4" xfId="10" builtinId="43"/>
    <cellStyle name="40% - Accent5" xfId="11" builtinId="47"/>
    <cellStyle name="40% - Accent6" xfId="12" builtinId="51"/>
    <cellStyle name="60% - Accent1" xfId="13" builtinId="32"/>
    <cellStyle name="60% - Accent2" xfId="14" builtinId="36"/>
    <cellStyle name="60% - Accent3" xfId="15" builtinId="40"/>
    <cellStyle name="60% - Accent4" xfId="16" builtinId="44"/>
    <cellStyle name="60% - Accent5" xfId="17" builtinId="48"/>
    <cellStyle name="60% - Accent6" xfId="18" builtinId="52"/>
    <cellStyle name="Accent1" xfId="19" builtinId="29"/>
    <cellStyle name="Accent2" xfId="20" builtinId="33"/>
    <cellStyle name="Accent3" xfId="21" builtinId="37"/>
    <cellStyle name="Accent4" xfId="22" builtinId="41"/>
    <cellStyle name="Accent5" xfId="23" builtinId="45"/>
    <cellStyle name="Accent6" xfId="24" builtinId="49"/>
    <cellStyle name="Bad" xfId="25" builtinId="27"/>
    <cellStyle name="Calculation" xfId="26" builtinId="22"/>
    <cellStyle name="Check Cell" xfId="27" builtinId="23"/>
    <cellStyle name="Comma" xfId="28" builtinId="3"/>
    <cellStyle name="Comma [0]" xfId="29" builtinId="6"/>
    <cellStyle name="Currency" xfId="30" builtinId="4"/>
    <cellStyle name="Currency [0]" xfId="31" builtinId="7"/>
    <cellStyle name="Explanatory Text" xfId="32" builtinId="53"/>
    <cellStyle name="Good" xfId="33" builtinId="26"/>
    <cellStyle name="Heading 1" xfId="34" builtinId="16"/>
    <cellStyle name="Heading 2" xfId="35" builtinId="17"/>
    <cellStyle name="Heading 3" xfId="36" builtinId="18"/>
    <cellStyle name="Heading 4" xfId="37" builtinId="19"/>
    <cellStyle name="Input" xfId="38" builtinId="20"/>
    <cellStyle name="Linked Cell" xfId="39" builtinId="24"/>
    <cellStyle name="Neutral" xfId="40" builtinId="28"/>
    <cellStyle name="Note" xfId="41" builtinId="10"/>
    <cellStyle name="Output" xfId="42" builtinId="21"/>
    <cellStyle name="Percent" xfId="43" builtinId="5"/>
    <cellStyle name="Title" xfId="44" builtinId="15"/>
    <cellStyle name="Total" xfId="45" builtinId="25"/>
    <cellStyle name="Warning Text" xfId="46" builtinId="11"/>
    <cellStyle name="Гиперссылка" xfId="47"/>
    <cellStyle name="Обычный 2" xfId="4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sharedStrings" Target="sharedStrings.xml"/><Relationship Id="rId2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mailto:wpc@inbox.ru"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regportal-tariff.ru/disclo/get_file?p_guid=d4c6d0c9-0877-4911-ac36-eaae4247ac21" TargetMode="External"/><Relationship Id="rId2" Type="http://schemas.openxmlformats.org/officeDocument/2006/relationships/hyperlink" Target="https://regportal-tariff.ru/disclo/get_file?p_guid=73dc55d4-9ca2-4669-8992-ed623b90e2c1" TargetMode="External"/><Relationship Id="rId3" Type="http://schemas.openxmlformats.org/officeDocument/2006/relationships/hyperlink" Target="https://regportal-tariff.ru/disclo/get_file?p_guid=73dc55d4-9ca2-4669-8992-ed623b90e2c1" TargetMode="External"/><Relationship Id="rId4" Type="http://schemas.openxmlformats.org/officeDocument/2006/relationships/hyperlink" Target="https://regportal-tariff.ru/disclo/get_file?p_guid=f2a3c754-7536-4ca4-bc76-00937a2527d7" TargetMode="External"/><Relationship Id="rId5" Type="http://schemas.openxmlformats.org/officeDocument/2006/relationships/hyperlink" Target="https://regportal-tariff.ru/disclo/get_file?p_guid=c16252be-5700-45a9-83d5-dd361bf2fe22"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regportal-tariff.ru/disclo/get_file?p_guid=952426ad-5721-4525-aa51-75c245be4807"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s://regportal-tariff.ru/disclo/get_file?p_guid=4865017c-f33f-4bb7-a9df-8b7940eb5fb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D1C9BE4-46C8-B8D2-355B-797A27FE1FF5}" mc:Ignorable="x14ac xr xr2 xr3">
  <sheetPr>
    <tabColor theme="0" tint="-0.05"/>
  </sheetPr>
  <dimension ref="A1:AC16"/>
  <sheetViews>
    <sheetView topLeftCell="A1" showGridLines="0" showRowColHeaders="0" workbookViewId="0">
      <selection activeCell="B3" sqref="B3:P3"/>
    </sheetView>
  </sheetViews>
  <sheetFormatPr defaultColWidth="9.140625" customHeight="1" defaultRowHeight="14.25"/>
  <cols>
    <col min="1" max="1" style="452" width="3.28125" customWidth="1"/>
    <col min="2" max="2" style="452" width="8.7109375" customWidth="1"/>
    <col min="3" max="3" style="452" width="12.28125" customWidth="1"/>
    <col min="4" max="24" style="452" width="5.7109375" customWidth="1"/>
    <col min="25" max="25" style="453" width="5.7109375" customWidth="1"/>
    <col min="26" max="26" style="452" width="9.140625"/>
    <col min="27" max="27" style="408" width="9.140625"/>
    <col min="28" max="29" style="452" width="9.140625"/>
  </cols>
  <sheetData>
    <row customHeight="1" ht="10.5">
      <c r="A1" s="275"/>
      <c r="AA1" s="278" t="s">
        <v>0</v>
      </c>
    </row>
    <row customHeight="1" ht="16.5">
      <c r="B2" s="332" t="s">
        <v>1</v>
      </c>
      <c r="C2" s="332"/>
      <c r="D2" s="332"/>
      <c r="E2" s="332"/>
      <c r="F2" s="332"/>
      <c r="G2" s="332"/>
      <c r="H2" s="332"/>
      <c r="I2" s="332"/>
      <c r="J2" s="332"/>
      <c r="K2" s="332"/>
      <c r="L2" s="332"/>
      <c r="M2" s="332"/>
      <c r="N2" s="332"/>
      <c r="O2" s="332"/>
      <c r="P2" s="332"/>
      <c r="Q2" s="280"/>
      <c r="R2" s="280"/>
      <c r="S2" s="280"/>
      <c r="T2" s="280"/>
      <c r="U2" s="280"/>
      <c r="V2" s="281"/>
      <c r="W2" s="280"/>
      <c r="X2" s="280"/>
    </row>
    <row customHeight="1" ht="18">
      <c r="B3" s="333" t="s">
        <v>2</v>
      </c>
      <c r="C3" s="333"/>
      <c r="D3" s="333"/>
      <c r="E3" s="333"/>
      <c r="F3" s="333"/>
      <c r="G3" s="333"/>
      <c r="H3" s="333"/>
      <c r="I3" s="333"/>
      <c r="J3" s="333"/>
      <c r="K3" s="333"/>
      <c r="L3" s="333"/>
      <c r="M3" s="333"/>
      <c r="N3" s="333"/>
      <c r="O3" s="333"/>
      <c r="P3" s="333"/>
      <c r="Q3" s="281"/>
      <c r="R3" s="281"/>
      <c r="S3" s="280"/>
      <c r="T3" s="280"/>
      <c r="U3" s="280"/>
      <c r="V3" s="281"/>
      <c r="W3" s="281"/>
      <c r="X3" s="281"/>
      <c r="Y3" s="281"/>
    </row>
    <row customHeight="1" ht="6">
      <c r="B4" s="282"/>
      <c r="D4" s="281"/>
      <c r="E4" s="281"/>
      <c r="F4" s="281"/>
      <c r="G4" s="281"/>
      <c r="H4" s="281"/>
      <c r="I4" s="281"/>
      <c r="J4" s="281"/>
      <c r="K4" s="281"/>
      <c r="L4" s="281"/>
      <c r="M4" s="281"/>
      <c r="N4" s="281"/>
      <c r="O4" s="281"/>
      <c r="P4" s="281"/>
      <c r="Q4" s="281"/>
      <c r="R4" s="281"/>
      <c r="S4" s="281"/>
      <c r="T4" s="281"/>
      <c r="U4" s="281"/>
      <c r="V4" s="281"/>
      <c r="W4" s="281"/>
      <c r="X4" s="281"/>
      <c r="Y4" s="281"/>
    </row>
    <row customHeight="1" ht="32.25">
      <c r="A5" s="283"/>
      <c r="B5" s="334"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335"/>
      <c r="D5" s="335"/>
      <c r="E5" s="335"/>
      <c r="F5" s="335"/>
      <c r="G5" s="335"/>
      <c r="H5" s="335"/>
      <c r="I5" s="335"/>
      <c r="J5" s="335"/>
      <c r="K5" s="335"/>
      <c r="L5" s="335"/>
      <c r="M5" s="335"/>
      <c r="N5" s="335"/>
      <c r="O5" s="335"/>
      <c r="P5" s="335"/>
      <c r="Q5" s="335"/>
      <c r="R5" s="335"/>
      <c r="S5" s="335"/>
      <c r="T5" s="335"/>
      <c r="U5" s="335"/>
      <c r="V5" s="335"/>
      <c r="W5" s="335"/>
      <c r="X5" s="335"/>
      <c r="Y5" s="336"/>
      <c r="Z5" s="283"/>
      <c r="AB5" s="283"/>
      <c r="AC5" s="283"/>
    </row>
    <row s="418" customFormat="1" customHeight="1" ht="6">
      <c r="A6" s="284"/>
      <c r="B6" s="337" t="s">
        <v>3</v>
      </c>
      <c r="C6" s="338"/>
      <c r="D6" s="285"/>
      <c r="E6" s="285"/>
      <c r="F6" s="285"/>
      <c r="G6" s="285"/>
      <c r="H6" s="285"/>
      <c r="I6" s="285"/>
      <c r="J6" s="285"/>
      <c r="K6" s="285"/>
      <c r="L6" s="285"/>
      <c r="M6" s="285"/>
      <c r="N6" s="285"/>
      <c r="O6" s="285"/>
      <c r="P6" s="285"/>
      <c r="Q6" s="285"/>
      <c r="R6" s="285"/>
      <c r="S6" s="285"/>
      <c r="T6" s="285"/>
      <c r="U6" s="285"/>
      <c r="V6" s="285"/>
      <c r="W6" s="285"/>
      <c r="X6" s="285"/>
      <c r="Y6" s="286"/>
      <c r="Z6" s="287"/>
      <c r="AA6" s="288"/>
      <c r="AB6" s="288"/>
      <c r="AC6" s="288"/>
    </row>
    <row s="418" customFormat="1" customHeight="1" ht="21">
      <c r="A7" s="284"/>
      <c r="B7" s="337"/>
      <c r="C7" s="338"/>
      <c r="D7" s="285"/>
      <c r="E7" s="285"/>
      <c r="F7" s="290"/>
      <c r="G7" s="290"/>
      <c r="H7" s="290"/>
      <c r="I7" s="290"/>
      <c r="J7" s="290"/>
      <c r="K7" s="290"/>
      <c r="L7" s="290"/>
      <c r="M7" s="290"/>
      <c r="N7" s="290"/>
      <c r="O7" s="285"/>
      <c r="P7" s="290"/>
      <c r="Q7" s="290"/>
      <c r="R7" s="290"/>
      <c r="S7" s="290"/>
      <c r="T7" s="290"/>
      <c r="U7" s="290"/>
      <c r="V7" s="290"/>
      <c r="W7" s="290"/>
      <c r="X7" s="290"/>
      <c r="Y7" s="286"/>
      <c r="Z7" s="287"/>
      <c r="AA7" s="288"/>
      <c r="AB7" s="288"/>
      <c r="AC7" s="288"/>
    </row>
    <row s="418" customFormat="1" customHeight="1" ht="15">
      <c r="A8" s="284"/>
      <c r="B8" s="337"/>
      <c r="C8" s="338"/>
      <c r="D8" s="291"/>
      <c r="E8" s="292" t="s">
        <v>4</v>
      </c>
      <c r="F8" s="340" t="s">
        <v>5</v>
      </c>
      <c r="G8" s="341"/>
      <c r="H8" s="341"/>
      <c r="I8" s="341"/>
      <c r="J8" s="341"/>
      <c r="K8" s="341"/>
      <c r="L8" s="341"/>
      <c r="M8" s="341"/>
      <c r="N8" s="291"/>
      <c r="O8" s="293" t="s">
        <v>4</v>
      </c>
      <c r="P8" s="342" t="s">
        <v>6</v>
      </c>
      <c r="Q8" s="343"/>
      <c r="R8" s="343"/>
      <c r="S8" s="343"/>
      <c r="T8" s="343"/>
      <c r="U8" s="343"/>
      <c r="V8" s="343"/>
      <c r="W8" s="343"/>
      <c r="X8" s="343"/>
      <c r="Y8" s="286"/>
      <c r="Z8" s="287"/>
      <c r="AA8" s="288"/>
      <c r="AB8" s="288"/>
      <c r="AC8" s="288"/>
    </row>
    <row s="418" customFormat="1" customHeight="1" ht="15">
      <c r="A9" s="284"/>
      <c r="B9" s="337"/>
      <c r="C9" s="338"/>
      <c r="D9" s="291"/>
      <c r="E9" s="294" t="s">
        <v>4</v>
      </c>
      <c r="F9" s="340" t="s">
        <v>7</v>
      </c>
      <c r="G9" s="341"/>
      <c r="H9" s="341"/>
      <c r="I9" s="341"/>
      <c r="J9" s="341"/>
      <c r="K9" s="341"/>
      <c r="L9" s="341"/>
      <c r="M9" s="341"/>
      <c r="N9" s="291"/>
      <c r="O9" s="295" t="s">
        <v>4</v>
      </c>
      <c r="P9" s="342" t="s">
        <v>8</v>
      </c>
      <c r="Q9" s="343"/>
      <c r="R9" s="343"/>
      <c r="S9" s="343"/>
      <c r="T9" s="343"/>
      <c r="U9" s="343"/>
      <c r="V9" s="343"/>
      <c r="W9" s="343"/>
      <c r="X9" s="343"/>
      <c r="Y9" s="286"/>
      <c r="Z9" s="287"/>
      <c r="AA9" s="288"/>
      <c r="AB9" s="288"/>
      <c r="AC9" s="288"/>
    </row>
    <row s="418" customFormat="1" customHeight="1" ht="21">
      <c r="A10" s="284"/>
      <c r="B10" s="337"/>
      <c r="C10" s="339"/>
      <c r="D10" s="296"/>
      <c r="E10" s="297"/>
      <c r="F10" s="290"/>
      <c r="G10" s="290"/>
      <c r="H10" s="290"/>
      <c r="I10" s="290"/>
      <c r="J10" s="290"/>
      <c r="K10" s="290"/>
      <c r="L10" s="290"/>
      <c r="M10" s="290"/>
      <c r="N10" s="290"/>
      <c r="O10" s="297"/>
      <c r="P10" s="290"/>
      <c r="Q10" s="290"/>
      <c r="R10" s="290"/>
      <c r="S10" s="290"/>
      <c r="T10" s="290"/>
      <c r="U10" s="290"/>
      <c r="V10" s="290"/>
      <c r="W10" s="290"/>
      <c r="X10" s="290"/>
      <c r="Y10" s="286"/>
      <c r="Z10" s="287"/>
      <c r="AA10" s="288"/>
      <c r="AB10" s="288"/>
      <c r="AC10" s="288"/>
    </row>
    <row s="418" customFormat="1" customHeight="1" ht="6">
      <c r="A11" s="284"/>
      <c r="B11" s="344" t="s">
        <v>9</v>
      </c>
      <c r="C11" s="345"/>
      <c r="D11" s="291"/>
      <c r="E11" s="298"/>
      <c r="F11" s="298"/>
      <c r="G11" s="298"/>
      <c r="H11" s="298"/>
      <c r="I11" s="298"/>
      <c r="J11" s="298"/>
      <c r="K11" s="298"/>
      <c r="L11" s="298"/>
      <c r="M11" s="298"/>
      <c r="N11" s="298"/>
      <c r="O11" s="298"/>
      <c r="P11" s="298"/>
      <c r="Q11" s="298"/>
      <c r="R11" s="298"/>
      <c r="S11" s="298"/>
      <c r="T11" s="298"/>
      <c r="U11" s="298"/>
      <c r="V11" s="298"/>
      <c r="W11" s="298"/>
      <c r="X11" s="298"/>
      <c r="Y11" s="286"/>
      <c r="Z11" s="287"/>
      <c r="AA11" s="288"/>
      <c r="AB11" s="288"/>
      <c r="AC11" s="288"/>
    </row>
    <row s="418" customFormat="1" customHeight="1" ht="72">
      <c r="A12" s="284"/>
      <c r="B12" s="337"/>
      <c r="C12" s="339"/>
      <c r="D12" s="299"/>
      <c r="E12" s="341" t="s">
        <v>10</v>
      </c>
      <c r="F12" s="341"/>
      <c r="G12" s="341"/>
      <c r="H12" s="341"/>
      <c r="I12" s="341"/>
      <c r="J12" s="341"/>
      <c r="K12" s="341"/>
      <c r="L12" s="341"/>
      <c r="M12" s="341"/>
      <c r="N12" s="341"/>
      <c r="O12" s="341"/>
      <c r="P12" s="341"/>
      <c r="Q12" s="341"/>
      <c r="R12" s="341"/>
      <c r="S12" s="341"/>
      <c r="T12" s="341"/>
      <c r="U12" s="341"/>
      <c r="V12" s="341"/>
      <c r="W12" s="341"/>
      <c r="X12" s="341"/>
      <c r="Y12" s="286"/>
      <c r="Z12" s="287"/>
      <c r="AA12" s="288"/>
      <c r="AB12" s="288"/>
      <c r="AC12" s="288"/>
    </row>
    <row s="418" customFormat="1" customHeight="1" ht="6">
      <c r="A13" s="284"/>
      <c r="B13" s="344" t="s">
        <v>11</v>
      </c>
      <c r="C13" s="345"/>
      <c r="D13" s="285"/>
      <c r="E13" s="298"/>
      <c r="F13" s="298"/>
      <c r="G13" s="298"/>
      <c r="H13" s="298"/>
      <c r="I13" s="298"/>
      <c r="J13" s="298"/>
      <c r="K13" s="298"/>
      <c r="L13" s="298"/>
      <c r="M13" s="298"/>
      <c r="N13" s="298"/>
      <c r="O13" s="298"/>
      <c r="P13" s="298"/>
      <c r="Q13" s="298"/>
      <c r="R13" s="298"/>
      <c r="S13" s="298"/>
      <c r="T13" s="298"/>
      <c r="U13" s="298"/>
      <c r="V13" s="298"/>
      <c r="W13" s="298"/>
      <c r="X13" s="298"/>
      <c r="Y13" s="286"/>
      <c r="Z13" s="287"/>
      <c r="AA13" s="288"/>
      <c r="AB13" s="288"/>
      <c r="AC13" s="288"/>
    </row>
    <row s="418" customFormat="1" customHeight="1" ht="66">
      <c r="A14" s="284"/>
      <c r="B14" s="337"/>
      <c r="C14" s="338"/>
      <c r="D14" s="291"/>
      <c r="E14" s="348" t="s">
        <v>12</v>
      </c>
      <c r="F14" s="348"/>
      <c r="G14" s="348"/>
      <c r="H14" s="348"/>
      <c r="I14" s="348"/>
      <c r="J14" s="348"/>
      <c r="K14" s="348"/>
      <c r="L14" s="348"/>
      <c r="M14" s="348"/>
      <c r="N14" s="348"/>
      <c r="O14" s="348"/>
      <c r="P14" s="348"/>
      <c r="Q14" s="348"/>
      <c r="R14" s="348"/>
      <c r="S14" s="348"/>
      <c r="T14" s="348"/>
      <c r="U14" s="348"/>
      <c r="V14" s="348"/>
      <c r="W14" s="348"/>
      <c r="X14" s="348"/>
      <c r="Y14" s="286"/>
      <c r="Z14" s="287"/>
      <c r="AA14" s="288"/>
      <c r="AB14" s="288"/>
      <c r="AC14" s="288"/>
    </row>
    <row s="418" customFormat="1" customHeight="1" ht="6">
      <c r="A15" s="284"/>
      <c r="B15" s="346"/>
      <c r="C15" s="347"/>
      <c r="D15" s="300"/>
      <c r="E15" s="301"/>
      <c r="F15" s="301"/>
      <c r="G15" s="301"/>
      <c r="H15" s="301"/>
      <c r="I15" s="301"/>
      <c r="J15" s="301"/>
      <c r="K15" s="301"/>
      <c r="L15" s="301"/>
      <c r="M15" s="301"/>
      <c r="N15" s="301"/>
      <c r="O15" s="301"/>
      <c r="P15" s="301"/>
      <c r="Q15" s="301"/>
      <c r="R15" s="301"/>
      <c r="S15" s="301"/>
      <c r="T15" s="301"/>
      <c r="U15" s="301"/>
      <c r="V15" s="301"/>
      <c r="W15" s="301"/>
      <c r="X15" s="301"/>
      <c r="Y15" s="302"/>
      <c r="Z15" s="287"/>
      <c r="AA15" s="303"/>
      <c r="AB15" s="288"/>
      <c r="AC15" s="288"/>
    </row>
    <row customHeight="1" ht="117">
      <c r="B16" s="3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350"/>
      <c r="D16" s="350"/>
      <c r="E16" s="350"/>
      <c r="F16" s="350"/>
      <c r="G16" s="350"/>
      <c r="H16" s="350"/>
      <c r="I16" s="350"/>
      <c r="J16" s="350"/>
      <c r="K16" s="350"/>
      <c r="L16" s="350"/>
      <c r="M16" s="350"/>
      <c r="N16" s="350"/>
      <c r="O16" s="350"/>
      <c r="P16" s="350"/>
      <c r="Q16" s="350"/>
      <c r="R16" s="350"/>
      <c r="S16" s="350"/>
      <c r="T16" s="350"/>
      <c r="U16" s="350"/>
      <c r="V16" s="350"/>
      <c r="W16" s="350"/>
      <c r="X16" s="350"/>
      <c r="Y16" s="350"/>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8759D74-013F-A1BB-2957-38B499193E41}" mc:Ignorable="x14ac xr xr2 xr3">
  <dimension ref="A1:AH14"/>
  <sheetViews>
    <sheetView topLeftCell="A5" showGridLines="0" workbookViewId="0">
      <selection activeCell="E13" sqref="E13"/>
    </sheetView>
  </sheetViews>
  <sheetFormatPr defaultColWidth="9.140625" customHeight="1" defaultRowHeight="11.25"/>
  <cols>
    <col min="1" max="4" style="504" width="9.421875" hidden="1" customWidth="1"/>
    <col min="5" max="5" style="504" width="5.00390625" customWidth="1"/>
    <col min="6" max="6" style="504" width="7.57421875" customWidth="1"/>
    <col min="7" max="7" style="504" width="19.8515625" customWidth="1"/>
    <col min="8" max="8" style="504" width="16.00390625" customWidth="1"/>
    <col min="9" max="9" style="504" width="15.00390625" customWidth="1"/>
    <col min="10" max="10" style="576" width="15.00390625" customWidth="1"/>
    <col min="11" max="11" style="504" width="15.421875" customWidth="1"/>
    <col min="12" max="12" style="504" width="15.140625" customWidth="1"/>
    <col min="13" max="14" style="504" width="10.8515625" customWidth="1"/>
    <col min="15" max="15" style="504" width="21.28125" customWidth="1"/>
    <col min="16" max="16" style="504" width="13.28125" customWidth="1"/>
    <col min="17" max="17" style="504" width="19.8515625" customWidth="1"/>
    <col min="18" max="21" style="504" width="16.28125" customWidth="1"/>
    <col min="22" max="22" style="504" width="11.57421875" customWidth="1"/>
    <col min="23" max="23" style="504" width="9.28125" customWidth="1"/>
    <col min="24" max="25" style="504" width="16.140625" customWidth="1"/>
    <col min="26" max="26" style="576" width="19.00390625" customWidth="1"/>
    <col min="27" max="27" style="504" width="28.28125" customWidth="1"/>
    <col min="28" max="28" style="504" width="11.00390625" customWidth="1"/>
    <col min="29" max="29" style="504" width="9.28125" customWidth="1"/>
    <col min="30" max="30" style="504" width="11.57421875" customWidth="1"/>
    <col min="31" max="31" style="504" width="9.28125" customWidth="1"/>
    <col min="32" max="32" style="504" width="18.421875" customWidth="1"/>
    <col min="33" max="33" style="504" width="16.421875" customWidth="1"/>
    <col min="34" max="34" style="504" width="27.28125" customWidth="1"/>
  </cols>
  <sheetData>
    <row customHeight="1" ht="11.25" hidden="1">
      <c r="T1" s="133" t="s">
        <v>205</v>
      </c>
      <c r="V1" s="133" t="s">
        <v>291</v>
      </c>
      <c r="X1" s="133" t="s">
        <v>206</v>
      </c>
      <c r="Y1" s="133" t="s">
        <v>206</v>
      </c>
      <c r="AD1" s="133" t="s">
        <v>291</v>
      </c>
      <c r="AF1" s="133"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361</v>
      </c>
      <c r="AC5" s="177"/>
      <c r="AD5" s="177"/>
      <c r="AE5" s="177"/>
      <c r="AF5" s="177"/>
      <c r="AG5" s="177"/>
    </row>
    <row customHeight="1" ht="40.5">
      <c r="F6" s="377" t="s">
        <v>199</v>
      </c>
      <c r="G6" s="377"/>
      <c r="H6" s="377"/>
      <c r="I6" s="377"/>
      <c r="J6" s="377"/>
      <c r="K6" s="377"/>
      <c r="L6" s="377"/>
      <c r="M6" s="177"/>
      <c r="N6" s="183"/>
      <c r="O6" s="183"/>
      <c r="P6" s="176"/>
      <c r="Q6" s="176"/>
      <c r="R6" s="176"/>
      <c r="S6" s="176"/>
      <c r="T6" s="176"/>
      <c r="U6" s="176"/>
      <c r="V6" s="176"/>
      <c r="W6" s="176"/>
      <c r="X6" s="176"/>
      <c r="Y6" s="176"/>
      <c r="Z6" s="184"/>
      <c r="AA6" s="176"/>
      <c r="AB6" s="176"/>
      <c r="AC6" s="176"/>
      <c r="AD6" s="176"/>
      <c r="AE6" s="176"/>
      <c r="AF6" s="176"/>
      <c r="AG6" s="176"/>
    </row>
    <row customHeight="1" ht="11.25">
      <c r="F7" s="182"/>
      <c r="G7" s="182"/>
      <c r="H7" s="182"/>
      <c r="I7" s="182"/>
      <c r="J7" s="185"/>
      <c r="K7" s="182"/>
      <c r="L7" s="182"/>
      <c r="M7" s="182"/>
      <c r="N7" s="182"/>
      <c r="O7" s="182"/>
      <c r="P7" s="182"/>
      <c r="Q7" s="182"/>
      <c r="R7" s="182"/>
      <c r="S7" s="182"/>
      <c r="T7" s="182"/>
      <c r="U7" s="182"/>
      <c r="V7" s="182"/>
      <c r="W7" s="182"/>
      <c r="X7" s="182"/>
      <c r="Y7" s="182"/>
      <c r="Z7" s="185"/>
      <c r="AA7" s="182"/>
      <c r="AB7" s="182"/>
      <c r="AC7" s="182"/>
      <c r="AD7" s="182"/>
      <c r="AE7" s="182"/>
      <c r="AF7" s="182"/>
      <c r="AG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F9" s="363" t="s">
        <v>210</v>
      </c>
      <c r="G9" s="378" t="s">
        <v>362</v>
      </c>
      <c r="H9" s="380" t="s">
        <v>85</v>
      </c>
      <c r="I9" s="378" t="s">
        <v>350</v>
      </c>
      <c r="J9" s="380" t="s">
        <v>372</v>
      </c>
      <c r="K9" s="378" t="s">
        <v>364</v>
      </c>
      <c r="L9" s="378" t="s">
        <v>365</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F10" s="365"/>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133" t="s">
        <v>232</v>
      </c>
      <c r="C11" s="220" t="s">
        <v>233</v>
      </c>
      <c r="D11" s="220" t="s">
        <v>234</v>
      </c>
      <c r="F11" s="366"/>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s="576" customFormat="1" customHeight="1" ht="11.25" hidden="1">
      <c r="F13" s="328"/>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row>
    <row customHeight="1" ht="11.25">
      <c r="F14" s="268"/>
      <c r="G14" s="250" t="s">
        <v>290</v>
      </c>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69"/>
    </row>
  </sheetData>
  <sheetProtection formatColumns="0" formatRows="0" sort="0" autoFilter="0" insertRows="0" insertColumns="1" deleteRows="0" deleteColumns="0"/>
  <mergeCells count="29">
    <mergeCell ref="L9:L11"/>
    <mergeCell ref="F9:F11"/>
    <mergeCell ref="K9:K11"/>
    <mergeCell ref="AC8:AG9"/>
    <mergeCell ref="AC10:AC11"/>
    <mergeCell ref="AD10:AD11"/>
    <mergeCell ref="AE10:AE11"/>
    <mergeCell ref="AF10:AF11"/>
    <mergeCell ref="AG10:AG11"/>
    <mergeCell ref="G9:G11"/>
    <mergeCell ref="H9:H11"/>
    <mergeCell ref="I9:I11"/>
    <mergeCell ref="Z10:AA10"/>
    <mergeCell ref="F6:L6"/>
    <mergeCell ref="AH8:AH11"/>
    <mergeCell ref="M9:M11"/>
    <mergeCell ref="T10:T11"/>
    <mergeCell ref="S10:S11"/>
    <mergeCell ref="R10:R11"/>
    <mergeCell ref="Q10:Q11"/>
    <mergeCell ref="P10:P11"/>
    <mergeCell ref="P9:T9"/>
    <mergeCell ref="O9:O11"/>
    <mergeCell ref="N9:N11"/>
    <mergeCell ref="AB10:AB11"/>
    <mergeCell ref="U9:AB9"/>
    <mergeCell ref="U10:Y10"/>
    <mergeCell ref="F8:AB8"/>
    <mergeCell ref="J9:J11"/>
  </mergeCel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FCE3542-F979-7AB2-39AA-C094167C08E1}" mc:Ignorable="x14ac xr xr2 xr3">
  <dimension ref="A1:AG15"/>
  <sheetViews>
    <sheetView topLeftCell="E5" showGridLines="0" workbookViewId="0" tabSelected="1">
      <selection activeCell="AE13" sqref="AE13:AF13"/>
    </sheetView>
  </sheetViews>
  <sheetFormatPr defaultColWidth="9.140625" customHeight="1" defaultRowHeight="11.25"/>
  <cols>
    <col min="1" max="2" style="504" width="8.421875" hidden="1" customWidth="1"/>
    <col min="3" max="4" style="504" width="13.28125" hidden="1" customWidth="1"/>
    <col min="5" max="5" style="504" width="5.28125" customWidth="1"/>
    <col min="6" max="6" style="504" width="7.28125" customWidth="1"/>
    <col min="7" max="7" style="504" width="17.57421875" customWidth="1"/>
    <col min="8" max="8" style="504" width="17.140625" customWidth="1"/>
    <col min="9" max="9" width="17.8515625" customWidth="1"/>
    <col min="10" max="10" style="504" width="15.28125" customWidth="1"/>
    <col min="11" max="11" style="504" width="16.140625" customWidth="1"/>
    <col min="12" max="13" style="504" width="13.8515625" customWidth="1"/>
    <col min="14" max="14" style="504" width="21.421875" customWidth="1"/>
    <col min="15" max="15" style="504" width="13.8515625" customWidth="1"/>
    <col min="16" max="16" style="504" width="16.140625" customWidth="1"/>
    <col min="17" max="19" style="504" width="23.28125" customWidth="1"/>
    <col min="20" max="20" style="504" width="14.140625" customWidth="1"/>
    <col min="21" max="21" style="504" width="11.57421875" customWidth="1"/>
    <col min="22" max="22" style="504" width="12.140625" customWidth="1"/>
    <col min="23" max="23" style="504" width="18.140625" customWidth="1"/>
    <col min="24" max="24" style="504" width="15.28125" customWidth="1"/>
    <col min="25" max="25" style="576" width="19.140625" customWidth="1"/>
    <col min="26" max="26" style="504" width="27.57421875" customWidth="1"/>
    <col min="27" max="27" style="504" width="12.00390625" customWidth="1"/>
    <col min="28" max="28" style="504" width="9.28125" customWidth="1"/>
    <col min="29" max="29" style="504" width="11.57421875" customWidth="1"/>
    <col min="30" max="30" style="504" width="9.28125" customWidth="1"/>
    <col min="31" max="31" style="504" width="18.7109375" customWidth="1"/>
    <col min="32" max="32" style="504" width="16.421875" customWidth="1"/>
    <col min="33" max="33" style="504" width="31.421875" customWidth="1"/>
  </cols>
  <sheetData>
    <row customHeight="1" ht="11.25" hidden="1">
      <c r="G1" s="133" t="s">
        <v>373</v>
      </c>
      <c r="K1" s="133" t="s">
        <v>374</v>
      </c>
      <c r="S1" s="133" t="s">
        <v>205</v>
      </c>
      <c r="U1" s="133" t="s">
        <v>291</v>
      </c>
      <c r="W1" s="133" t="s">
        <v>206</v>
      </c>
      <c r="X1" s="133" t="s">
        <v>206</v>
      </c>
      <c r="AC1" s="133" t="s">
        <v>291</v>
      </c>
      <c r="AE1" s="133" t="s">
        <v>206</v>
      </c>
    </row>
    <row customHeight="1" ht="11.25" hidden="1"/>
    <row customHeight="1" ht="11.25" hidden="1"/>
    <row customHeight="1" ht="11.25" hidden="1"/>
    <row customHeight="1" ht="11.25">
      <c r="H5" s="177"/>
      <c r="I5" s="693"/>
      <c r="J5" s="177"/>
      <c r="K5" s="177"/>
      <c r="L5" s="177"/>
      <c r="M5" s="177"/>
      <c r="N5" s="177"/>
      <c r="O5" s="177"/>
      <c r="P5" s="177"/>
      <c r="Q5" s="177"/>
      <c r="R5" s="177"/>
      <c r="S5" s="177"/>
      <c r="T5" s="177"/>
      <c r="U5" s="177"/>
      <c r="V5" s="177"/>
      <c r="W5" s="177"/>
      <c r="X5" s="177"/>
      <c r="Y5" s="177"/>
      <c r="Z5" s="177"/>
      <c r="AA5" s="178" t="s">
        <v>375</v>
      </c>
      <c r="AB5" s="177"/>
      <c r="AC5" s="177"/>
      <c r="AD5" s="177"/>
      <c r="AE5" s="177"/>
      <c r="AF5" s="177"/>
    </row>
    <row customHeight="1" ht="40.5">
      <c r="F6" s="377" t="s">
        <v>201</v>
      </c>
      <c r="G6" s="377"/>
      <c r="H6" s="377"/>
      <c r="I6" s="694"/>
      <c r="J6" s="377"/>
      <c r="K6" s="377"/>
      <c r="L6" s="377"/>
      <c r="M6" s="222"/>
      <c r="N6" s="176"/>
      <c r="O6" s="176"/>
      <c r="P6" s="176"/>
      <c r="Q6" s="176"/>
      <c r="R6" s="176"/>
      <c r="S6" s="176"/>
      <c r="T6" s="176"/>
      <c r="U6" s="176"/>
      <c r="V6" s="176"/>
      <c r="W6" s="176"/>
      <c r="X6" s="176"/>
      <c r="Y6" s="184"/>
      <c r="Z6" s="176"/>
      <c r="AA6" s="176"/>
      <c r="AB6" s="176"/>
      <c r="AC6" s="176"/>
      <c r="AD6" s="176"/>
      <c r="AE6" s="176"/>
      <c r="AF6" s="176"/>
    </row>
    <row customHeight="1" ht="11.25">
      <c r="F7" s="182"/>
      <c r="G7" s="182"/>
      <c r="H7" s="182"/>
      <c r="I7" s="696"/>
      <c r="J7" s="182"/>
      <c r="K7" s="182"/>
      <c r="L7" s="182"/>
      <c r="M7" s="182"/>
      <c r="N7" s="182"/>
      <c r="O7" s="182"/>
      <c r="P7" s="182"/>
      <c r="Q7" s="182"/>
      <c r="R7" s="182"/>
      <c r="S7" s="182"/>
      <c r="T7" s="182"/>
      <c r="U7" s="182"/>
      <c r="V7" s="182"/>
      <c r="W7" s="182"/>
      <c r="X7" s="182"/>
      <c r="Y7" s="185"/>
      <c r="Z7" s="182"/>
      <c r="AA7" s="182"/>
      <c r="AB7" s="182"/>
      <c r="AC7" s="182"/>
      <c r="AD7" s="182"/>
      <c r="AE7" s="182"/>
      <c r="AF7" s="176"/>
    </row>
    <row customHeight="1" ht="11.25">
      <c r="F8" s="383"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83"/>
      <c r="H8" s="383"/>
      <c r="I8" s="697"/>
      <c r="J8" s="370"/>
      <c r="K8" s="370"/>
      <c r="L8" s="383"/>
      <c r="M8" s="383"/>
      <c r="N8" s="383"/>
      <c r="O8" s="383"/>
      <c r="P8" s="383"/>
      <c r="Q8" s="383"/>
      <c r="R8" s="383"/>
      <c r="S8" s="383"/>
      <c r="T8" s="370"/>
      <c r="U8" s="370"/>
      <c r="V8" s="370"/>
      <c r="W8" s="370"/>
      <c r="X8" s="370"/>
      <c r="Y8" s="370"/>
      <c r="Z8" s="370"/>
      <c r="AA8" s="370"/>
      <c r="AB8" s="369" t="s">
        <v>208</v>
      </c>
      <c r="AC8" s="370"/>
      <c r="AD8" s="370"/>
      <c r="AE8" s="370"/>
      <c r="AF8" s="370"/>
      <c r="AG8" s="363" t="s">
        <v>209</v>
      </c>
    </row>
    <row customHeight="1" ht="11.25">
      <c r="F9" s="380" t="s">
        <v>210</v>
      </c>
      <c r="G9" s="378" t="s">
        <v>362</v>
      </c>
      <c r="H9" s="380" t="s">
        <v>85</v>
      </c>
      <c r="I9" s="698" t="s">
        <v>372</v>
      </c>
      <c r="J9" s="378" t="s">
        <v>364</v>
      </c>
      <c r="K9" s="400" t="s">
        <v>376</v>
      </c>
      <c r="L9" s="378" t="s">
        <v>217</v>
      </c>
      <c r="M9" s="364" t="s">
        <v>218</v>
      </c>
      <c r="N9" s="382" t="s">
        <v>219</v>
      </c>
      <c r="O9" s="400" t="s">
        <v>222</v>
      </c>
      <c r="P9" s="401"/>
      <c r="Q9" s="401"/>
      <c r="R9" s="401"/>
      <c r="S9" s="401"/>
      <c r="T9" s="401" t="s">
        <v>223</v>
      </c>
      <c r="U9" s="401"/>
      <c r="V9" s="401"/>
      <c r="W9" s="401"/>
      <c r="X9" s="401"/>
      <c r="Y9" s="401"/>
      <c r="Z9" s="401"/>
      <c r="AA9" s="402"/>
      <c r="AB9" s="370"/>
      <c r="AC9" s="370"/>
      <c r="AD9" s="370"/>
      <c r="AE9" s="370"/>
      <c r="AF9" s="370"/>
      <c r="AG9" s="363"/>
    </row>
    <row customHeight="1" ht="30">
      <c r="F10" s="378"/>
      <c r="G10" s="378"/>
      <c r="H10" s="378"/>
      <c r="I10" s="698" t="s">
        <v>372</v>
      </c>
      <c r="J10" s="378"/>
      <c r="K10" s="397"/>
      <c r="L10" s="378"/>
      <c r="M10" s="373"/>
      <c r="N10" s="393"/>
      <c r="O10" s="378" t="s">
        <v>235</v>
      </c>
      <c r="P10" s="378" t="s">
        <v>236</v>
      </c>
      <c r="Q10" s="382" t="s">
        <v>237</v>
      </c>
      <c r="R10" s="382" t="s">
        <v>238</v>
      </c>
      <c r="S10" s="382" t="s">
        <v>239</v>
      </c>
      <c r="T10" s="401" t="s">
        <v>224</v>
      </c>
      <c r="U10" s="401"/>
      <c r="V10" s="401"/>
      <c r="W10" s="401"/>
      <c r="X10" s="402"/>
      <c r="Y10" s="367" t="s">
        <v>225</v>
      </c>
      <c r="Z10" s="391"/>
      <c r="AA10" s="378" t="s">
        <v>226</v>
      </c>
      <c r="AB10" s="365" t="s">
        <v>227</v>
      </c>
      <c r="AC10" s="365" t="s">
        <v>228</v>
      </c>
      <c r="AD10" s="365" t="s">
        <v>229</v>
      </c>
      <c r="AE10" s="365" t="s">
        <v>230</v>
      </c>
      <c r="AF10" s="363" t="s">
        <v>231</v>
      </c>
      <c r="AG10" s="363"/>
    </row>
    <row customHeight="1" ht="48.75">
      <c r="A11" s="133" t="s">
        <v>232</v>
      </c>
      <c r="C11" s="220" t="s">
        <v>233</v>
      </c>
      <c r="D11" s="220" t="s">
        <v>234</v>
      </c>
      <c r="F11" s="379"/>
      <c r="G11" s="379"/>
      <c r="H11" s="379"/>
      <c r="I11" s="702" t="s">
        <v>372</v>
      </c>
      <c r="J11" s="379"/>
      <c r="K11" s="384"/>
      <c r="L11" s="379"/>
      <c r="M11" s="373"/>
      <c r="N11" s="393"/>
      <c r="O11" s="379"/>
      <c r="P11" s="379"/>
      <c r="Q11" s="393"/>
      <c r="R11" s="393" t="s">
        <v>238</v>
      </c>
      <c r="S11" s="393" t="s">
        <v>239</v>
      </c>
      <c r="T11" s="258" t="s">
        <v>240</v>
      </c>
      <c r="U11" s="323" t="s">
        <v>241</v>
      </c>
      <c r="V11" s="323" t="s">
        <v>242</v>
      </c>
      <c r="W11" s="323" t="s">
        <v>243</v>
      </c>
      <c r="X11" s="323" t="s">
        <v>244</v>
      </c>
      <c r="Y11" s="321" t="s">
        <v>245</v>
      </c>
      <c r="Z11" s="321" t="s">
        <v>246</v>
      </c>
      <c r="AA11" s="379"/>
      <c r="AB11" s="366"/>
      <c r="AC11" s="366"/>
      <c r="AD11" s="366"/>
      <c r="AE11" s="366"/>
      <c r="AF11" s="364"/>
      <c r="AG11" s="364"/>
    </row>
    <row customHeight="1" ht="11.25">
      <c r="F12" s="266" t="s">
        <v>247</v>
      </c>
      <c r="G12" s="201"/>
      <c r="H12" s="201"/>
      <c r="I12" s="704"/>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row>
    <row customHeight="1" ht="22.5">
      <c r="A13" s="231"/>
      <c r="B13" s="615"/>
      <c r="C13" s="212"/>
      <c r="D13" s="221"/>
      <c r="E13" s="232" t="s">
        <v>248</v>
      </c>
      <c r="F13" s="211" t="s">
        <v>249</v>
      </c>
      <c r="G13" s="209" t="s">
        <v>377</v>
      </c>
      <c r="H13" s="619" t="s">
        <v>368</v>
      </c>
      <c r="I13" s="705" t="s">
        <v>378</v>
      </c>
      <c r="J13" s="706">
        <v>16000</v>
      </c>
      <c r="K13" s="707" t="str">
        <f>IF(J13/1000&lt;=6.3,TEHSHEET!$AH$30,(IF(AND(J13/1000&gt;6.3,J13/1000&lt;=10),TEHSHEET!$AH$31,IF(AND(J13/1000&gt;10,J13/1000&lt;=16),TEHSHEET!$AH$32,IF(AND(J13/1000&gt;16,J13/1000&lt;=25),TEHSHEET!$AH$33,IF(AND(J13/1000&gt;25,J13/1000&lt;=32),TEHSHEET!$AH$34,IF(AND(J13/1000&gt;32,J13/1000&lt;=40),TEHSHEET!$AH$35,IF(AND(J13/1000&gt;40,J13/1000&lt;=63),TEHSHEET!$AH$36,IF(AND(J13/1000&gt;63,J13/1000&lt;=80),TEHSHEET!$AH$37,IF(AND(J13/1000&gt;80,J13/1000&lt;=100),TEHSHEET!$AH$38,TEHSHEET!$AH$39))))))))))</f>
        <v>от 10 МВА до 16 МВА вкл</v>
      </c>
      <c r="L13" s="654" t="s">
        <v>271</v>
      </c>
      <c r="M13" s="619" t="s">
        <v>138</v>
      </c>
      <c r="N13" s="621" t="s">
        <v>379</v>
      </c>
      <c r="O13" s="708" t="s">
        <v>380</v>
      </c>
      <c r="P13" s="708" t="s">
        <v>381</v>
      </c>
      <c r="Q13" s="709">
        <v>270449489.4</v>
      </c>
      <c r="R13" s="710">
        <v>117873862.83</v>
      </c>
      <c r="S13" s="711">
        <f>Q13-R13</f>
        <v>152575626.57</v>
      </c>
      <c r="T13" s="710">
        <v>135000000</v>
      </c>
      <c r="U13" s="712">
        <v>42275</v>
      </c>
      <c r="V13" s="708" t="s">
        <v>345</v>
      </c>
      <c r="W13" s="628" t="s">
        <v>346</v>
      </c>
      <c r="X13" s="628" t="s">
        <v>347</v>
      </c>
      <c r="Y13" s="713">
        <v>0</v>
      </c>
      <c r="Z13" s="709">
        <v>6800</v>
      </c>
      <c r="AA13" s="619" t="s">
        <v>333</v>
      </c>
      <c r="AB13" s="708" t="s">
        <v>316</v>
      </c>
      <c r="AC13" s="712">
        <v>43553</v>
      </c>
      <c r="AD13" s="708" t="s">
        <v>265</v>
      </c>
      <c r="AE13" s="628" t="s">
        <v>346</v>
      </c>
      <c r="AF13" s="708" t="s">
        <v>347</v>
      </c>
      <c r="AG13" s="708"/>
    </row>
    <row s="576" customFormat="1" customHeight="1" ht="11.25" hidden="1">
      <c r="F14" s="328"/>
      <c r="G14" s="257"/>
      <c r="H14" s="257"/>
      <c r="I14" s="615"/>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row>
    <row customHeight="1" ht="11.25">
      <c r="F15" s="268"/>
      <c r="G15" s="250" t="s">
        <v>290</v>
      </c>
      <c r="H15" s="250"/>
      <c r="I15" s="714"/>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69"/>
    </row>
  </sheetData>
  <sheetProtection formatColumns="0" formatRows="0" sort="0" autoFilter="0" insertRows="0" insertColumns="1" deleteRows="0" deleteColumns="0"/>
  <mergeCells count="28">
    <mergeCell ref="F6:L6"/>
    <mergeCell ref="G9:G11"/>
    <mergeCell ref="F8:AA8"/>
    <mergeCell ref="F9:F11"/>
    <mergeCell ref="H9:H11"/>
    <mergeCell ref="J9:J11"/>
    <mergeCell ref="S10:S11"/>
    <mergeCell ref="R10:R11"/>
    <mergeCell ref="Q10:Q11"/>
    <mergeCell ref="P10:P11"/>
    <mergeCell ref="O10:O11"/>
    <mergeCell ref="K9:K11"/>
    <mergeCell ref="AA10:AA11"/>
    <mergeCell ref="T9:AA9"/>
    <mergeCell ref="T10:X10"/>
    <mergeCell ref="L9:L11"/>
    <mergeCell ref="N9:N11"/>
    <mergeCell ref="O9:S9"/>
    <mergeCell ref="M9:M11"/>
    <mergeCell ref="AG8:AG11"/>
    <mergeCell ref="AB8:AF9"/>
    <mergeCell ref="AB10:AB11"/>
    <mergeCell ref="AC10:AC11"/>
    <mergeCell ref="AD10:AD11"/>
    <mergeCell ref="AE10:AE11"/>
    <mergeCell ref="AF10:AF11"/>
    <mergeCell ref="Y10:Z10"/>
    <mergeCell ref="I9:I11"/>
  </mergeCells>
  <dataValidations count="26">
    <dataValidation type="list" allowBlank="1" showInputMessage="1" showErrorMessage="1" errorTitle="Ошибка" error="Выберите значение из списка" prompt="Выберите значение из списка" sqref="G13">
      <formula1>napr_s7_list</formula1>
    </dataValidation>
    <dataValidation type="list" allowBlank="1" showInputMessage="1" showErrorMessage="1" errorTitle="Ошибка" error="Выберите значение из списка" prompt="Выберите значение из списка" sqref="H13">
      <formula1>tr_count_list</formula1>
    </dataValidation>
    <dataValidation type="list" allowBlank="1" showInputMessage="1" showErrorMessage="1" errorTitle="Ошибка" error="Выберите значение из списка" sqref="I13">
      <formula1>obor_type_list</formula1>
    </dataValidation>
    <dataValidation type="decimal" allowBlank="1" showErrorMessage="1" errorTitle="Ошибка" error="Допускается ввод только неотрицательных чисел!" sqref="J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L13">
      <formula1>city_type_list</formula1>
    </dataValidation>
    <dataValidation type="list" allowBlank="1" showInputMessage="1" showErrorMessage="1" errorTitle="Ошибка" error="Выберите значение из списка" prompt="Выберите значение из списка" sqref="M13">
      <formula1>logical</formula1>
    </dataValidation>
    <dataValidation type="list" allowBlank="1" showInputMessage="1" showErrorMessage="1" errorTitle="Ошибка" error="Выберите значение из списка" prompt="Выберите значение из списка" sqref="N13">
      <formula1>metod_list</formula1>
    </dataValidation>
    <dataValidation type="textLength" operator="lessThanOrEqual" allowBlank="1" showInputMessage="1" showErrorMessage="1" errorTitle="Ошибка" error="Допускается ввод не более 900 символов!" sqref="O13">
      <formula1>900</formula1>
    </dataValidation>
    <dataValidation type="textLength" operator="lessThanOrEqual" allowBlank="1" showInputMessage="1" showErrorMessage="1" errorTitle="Ошибка" error="Допускается ввод не более 900 символов!" sqref="P13">
      <formula1>900</formula1>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ate" allowBlank="1" showInputMessage="1" showErrorMessage="1" errorTitle="Ошибка" error="Дата указанна не верно!" prompt="Формат ДД.ММ.ГГГГ" sqref="U13">
      <formula1>18264</formula1>
      <formula2>73051</formula2>
    </dataValidation>
    <dataValidation type="textLength" operator="lessThanOrEqual" allowBlank="1" showInputMessage="1" showErrorMessage="1" errorTitle="Ошибка" error="Допускается ввод не более 900 символов!" sqref="V13">
      <formula1>900</formula1>
    </dataValidation>
    <dataValidation type="list" allowBlank="1" showInputMessage="1" showErrorMessage="1" errorTitle="Ошибка" error="Выберите значение из списка!" sqref="W13">
      <formula1>doc_list</formula1>
    </dataValidation>
    <dataValidation type="list" allowBlank="1" showInputMessage="1" showErrorMessage="1" errorTitle="Ошибка" error="Выберите значение из списка!" sqref="X13">
      <formula1>doc_list</formula1>
    </dataValidation>
    <dataValidation type="decimal" allowBlank="1" showErrorMessage="1" errorTitle="Ошибка" error="Допускается ввод только неотрицательных чисел!" sqref="Y13">
      <formula1>0</formula1>
      <formula2>9.99999999999999E+23</formula2>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A13">
      <formula1>kat_nad_list</formula1>
    </dataValidation>
    <dataValidation type="textLength" operator="lessThanOrEqual" allowBlank="1" showInputMessage="1" showErrorMessage="1" errorTitle="Ошибка" error="Допускается ввод не более 900 символов!" sqref="AB13">
      <formula1>900</formula1>
    </dataValidation>
    <dataValidation type="date" allowBlank="1" showInputMessage="1" showErrorMessage="1" errorTitle="Ошибка" error="Дата указанна не верно!" prompt="Формат ДД.ММ.ГГГГ" sqref="AC13">
      <formula1>18264</formula1>
      <formula2>73051</formula2>
    </dataValidation>
    <dataValidation type="textLength" operator="lessThanOrEqual" allowBlank="1" showInputMessage="1" showErrorMessage="1" errorTitle="Ошибка" error="Допускается ввод не более 900 символов!" sqref="AD13">
      <formula1>900</formula1>
    </dataValidation>
    <dataValidation type="list" allowBlank="1" showInputMessage="1" showErrorMessage="1" errorTitle="Ошибка" error="Выберите значение из списка!" sqref="AE13">
      <formula1>doc_list</formula1>
    </dataValidation>
    <dataValidation type="textLength" operator="lessThanOrEqual" allowBlank="1" showInputMessage="1" showErrorMessage="1" errorTitle="Ошибка" error="Допускается ввод не более 900 символов!" sqref="AF13">
      <formula1>900</formula1>
    </dataValidation>
    <dataValidation type="textLength" operator="lessThanOrEqual" allowBlank="1" showInputMessage="1" showErrorMessage="1" errorTitle="Ошибка" error="Допускается ввод не более 900 символов!" sqref="AG13">
      <formula1>900</formula1>
    </dataValidation>
  </dataValidation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0390629-53F6-3C4B-1ABF-87424AAA01C9}" mc:Ignorable="x14ac xr xr2 xr3">
  <sheetPr>
    <tabColor rgb="FFFFCC99"/>
  </sheetPr>
  <dimension ref="A1:BC36"/>
  <sheetViews>
    <sheetView topLeftCell="A1" showGridLines="0" workbookViewId="0">
      <selection activeCell="V5" sqref="V5"/>
    </sheetView>
  </sheetViews>
  <sheetFormatPr customHeight="1" defaultRowHeight="11.25"/>
  <cols>
    <col min="1" max="1" style="719" width="16.28125" customWidth="1"/>
    <col min="2" max="2" style="719" width="14.57421875" customWidth="1"/>
    <col min="11" max="12" style="719" width="14.00390625" customWidth="1"/>
    <col min="16" max="16" style="719" width="10.140625" customWidth="1"/>
    <col min="22" max="22" style="719" width="10.140625" customWidth="1"/>
    <col min="31" max="31" style="719" width="9.421875" customWidth="1"/>
    <col min="35" max="35" style="718" width="9.140625"/>
    <col min="53" max="53" style="718" width="9.140625"/>
  </cols>
  <sheetData>
    <row r="2" s="715" customFormat="1" customHeight="1" ht="11.25">
      <c r="A2" s="174" t="s">
        <v>382</v>
      </c>
      <c r="B2" s="254"/>
    </row>
    <row r="4" s="576" customFormat="1" customHeight="1" ht="14.25">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row>
    <row s="576" customFormat="1" customHeight="1" ht="14.25">
      <c r="C5" s="216"/>
      <c r="D5" s="216"/>
      <c r="E5" s="232" t="s">
        <v>248</v>
      </c>
      <c r="F5" s="211"/>
      <c r="G5" s="209"/>
      <c r="H5" s="209"/>
      <c r="I5" s="209"/>
      <c r="J5" s="209"/>
      <c r="K5" s="209"/>
      <c r="L5" s="209"/>
      <c r="M5" s="209"/>
      <c r="N5" s="209" t="s">
        <v>138</v>
      </c>
      <c r="O5" s="191"/>
      <c r="P5" s="204"/>
      <c r="Q5" s="210"/>
      <c r="R5" s="229"/>
      <c r="S5" s="229"/>
      <c r="T5" s="210"/>
      <c r="U5" s="230"/>
      <c r="V5" s="215">
        <f>T5-U5</f>
        <v>0</v>
      </c>
      <c r="W5" s="230"/>
      <c r="X5" s="262"/>
      <c r="Y5" s="229"/>
      <c r="Z5" s="205"/>
      <c r="AA5" s="205"/>
      <c r="AB5" s="327"/>
      <c r="AC5" s="210"/>
      <c r="AD5" s="209"/>
      <c r="AE5" s="229"/>
      <c r="AF5" s="262"/>
      <c r="AG5" s="229"/>
      <c r="AH5" s="205"/>
      <c r="AI5" s="229"/>
      <c r="AJ5" s="229"/>
      <c r="AK5" s="216"/>
      <c r="AL5" s="216"/>
      <c r="AM5" s="216"/>
      <c r="AN5" s="216"/>
    </row>
    <row s="576" customFormat="1" customHeight="1" ht="14.25">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row>
    <row r="8" s="715" customFormat="1" customHeight="1" ht="11.25">
      <c r="A8" s="174" t="s">
        <v>383</v>
      </c>
      <c r="B8" s="254"/>
    </row>
    <row r="10" s="504" customFormat="1" customHeight="1" ht="14.25">
      <c r="A10" s="231"/>
      <c r="C10" s="216"/>
      <c r="D10" s="221"/>
      <c r="E10" s="232" t="s">
        <v>248</v>
      </c>
      <c r="F10" s="211"/>
      <c r="G10" s="209"/>
      <c r="H10" s="209"/>
      <c r="I10" s="209"/>
      <c r="J10" s="209"/>
      <c r="K10" s="209"/>
      <c r="L10" s="209"/>
      <c r="M10" s="209"/>
      <c r="N10" s="208"/>
      <c r="O10" s="209" t="s">
        <v>138</v>
      </c>
      <c r="P10" s="191"/>
      <c r="Q10" s="215">
        <f>IF(M10="ГНБ",R10-S10,S10)</f>
        <v>0</v>
      </c>
      <c r="R10" s="210"/>
      <c r="S10" s="210"/>
      <c r="T10" s="655"/>
      <c r="U10" s="229"/>
      <c r="V10" s="656"/>
      <c r="W10" s="215">
        <f>IF(M10="ГНБ",X10-Y10,Y10)</f>
        <v>0</v>
      </c>
      <c r="X10" s="230"/>
      <c r="Y10" s="230"/>
      <c r="Z10" s="230"/>
      <c r="AA10" s="230"/>
      <c r="AB10" s="230"/>
      <c r="AC10" s="230"/>
      <c r="AD10" s="262"/>
      <c r="AE10" s="227"/>
      <c r="AF10" s="205"/>
      <c r="AG10" s="205"/>
      <c r="AH10" s="256"/>
      <c r="AI10" s="210"/>
      <c r="AJ10" s="209"/>
      <c r="AK10" s="229"/>
      <c r="AL10" s="262"/>
      <c r="AM10" s="229"/>
      <c r="AN10" s="205"/>
      <c r="AO10" s="229"/>
      <c r="AP10" s="229"/>
    </row>
    <row customHeight="1" ht="11.25">
      <c r="AC11" s="132"/>
      <c r="AG11" s="132"/>
      <c r="AI11" s="50"/>
      <c r="AK11" s="132"/>
      <c r="BA11" s="50"/>
      <c r="BC11" s="132"/>
    </row>
    <row customHeight="1" ht="11.25">
      <c r="AC12" s="132"/>
      <c r="AG12" s="132"/>
      <c r="AI12" s="50"/>
      <c r="AK12" s="132"/>
      <c r="BA12" s="50"/>
      <c r="BC12" s="132"/>
    </row>
    <row s="715" customFormat="1" customHeight="1" ht="11.25">
      <c r="A13" s="174" t="s">
        <v>384</v>
      </c>
      <c r="B13" s="254"/>
    </row>
    <row r="15" s="504" customFormat="1" customHeight="1" ht="14.25">
      <c r="A15" s="231"/>
      <c r="C15" s="212"/>
      <c r="E15" s="232" t="s">
        <v>248</v>
      </c>
      <c r="F15" s="211"/>
      <c r="G15" s="217"/>
      <c r="H15" s="209"/>
      <c r="I15" s="209"/>
      <c r="J15" s="205"/>
      <c r="K15" s="208"/>
      <c r="L15" s="209" t="s">
        <v>138</v>
      </c>
      <c r="M15" s="191"/>
      <c r="N15" s="229"/>
      <c r="O15" s="229"/>
      <c r="P15" s="210"/>
      <c r="Q15" s="230"/>
      <c r="R15" s="215">
        <f>P15-Q15</f>
        <v>0</v>
      </c>
      <c r="S15" s="230"/>
      <c r="T15" s="262"/>
      <c r="U15" s="229"/>
      <c r="V15" s="205"/>
      <c r="W15" s="205"/>
      <c r="X15" s="270"/>
      <c r="Y15" s="210"/>
      <c r="Z15" s="209"/>
      <c r="AA15" s="229"/>
      <c r="AB15" s="262"/>
      <c r="AC15" s="207"/>
      <c r="AD15" s="205"/>
      <c r="AE15" s="229"/>
      <c r="AF15" s="229"/>
    </row>
    <row customHeight="1" ht="11.25">
      <c r="W16" s="132"/>
      <c r="AA16" s="132"/>
      <c r="AI16" s="50"/>
      <c r="AK16" s="132"/>
      <c r="BA16" s="50"/>
      <c r="BC16" s="132"/>
    </row>
    <row customHeight="1" ht="11.25">
      <c r="W17" s="132"/>
      <c r="AA17" s="132"/>
      <c r="AK17" s="132"/>
      <c r="BC17" s="132"/>
    </row>
    <row s="715" customFormat="1" customHeight="1" ht="11.25">
      <c r="A18" s="174" t="s">
        <v>385</v>
      </c>
      <c r="B18" s="254"/>
    </row>
    <row r="20" s="504" customFormat="1" customHeight="1" ht="14.25">
      <c r="A20" s="231"/>
      <c r="C20" s="216"/>
      <c r="D20" s="221"/>
      <c r="E20" s="232" t="s">
        <v>248</v>
      </c>
      <c r="F20" s="211"/>
      <c r="G20" s="209"/>
      <c r="H20" s="209"/>
      <c r="I20" s="209"/>
      <c r="J20" s="326" t="s">
        <v>369</v>
      </c>
      <c r="K20" s="226"/>
      <c r="L20" s="218" t="str">
        <f>IF(K20&lt;=25,TEHSHEET!$AH$2,(IF(AND(K20&gt;25,K20&lt;=100),TEHSHEET!$AH$3,IF(AND(K20&gt;100,K20&lt;=250),TEHSHEET!$AH$4,IF(AND(K20&gt;250,K20&lt;=400),TEHSHEET!$AH$5,IF(AND(K20&gt;400,K20&lt;=630),TEHSHEET!$AH$6,IF(AND(K20&gt;630,K20&lt;=1000),TEHSHEET!$AH$7,IF(AND(K20&gt;1000,K20&lt;=1250),TEHSHEET!$AH$8,IF(AND(K20&gt;1250,K20&lt;=1600),TEHSHEET!$AH$9,IF(AND(K20&gt;1600,K20&lt;=2000),TEHSHEET!$AH$10,IF(AND(K20&gt;2000,K20&lt;=2500),TEHSHEET!$AH$11,IF(AND(K20&gt;2500,K20&lt;=3150),TEHSHEET!$AH$12,IF(AND(K20&gt;3150,K20&lt;=4000),TEHSHEET!$AH$13,IF(K20&gt;4000,TEHSHEET!$AH$14))))))))))))))</f>
        <v>до 25 вкл</v>
      </c>
      <c r="M20" s="208"/>
      <c r="N20" s="209" t="s">
        <v>138</v>
      </c>
      <c r="O20" s="191"/>
      <c r="P20" s="207"/>
      <c r="Q20" s="207"/>
      <c r="R20" s="210"/>
      <c r="S20" s="230"/>
      <c r="T20" s="215">
        <f>R20-S20</f>
        <v>0</v>
      </c>
      <c r="U20" s="230"/>
      <c r="V20" s="253"/>
      <c r="W20" s="229"/>
      <c r="X20" s="205"/>
      <c r="Y20" s="205"/>
      <c r="Z20" s="270"/>
      <c r="AA20" s="210"/>
      <c r="AB20" s="209"/>
      <c r="AC20" s="229"/>
      <c r="AD20" s="253"/>
      <c r="AE20" s="207"/>
      <c r="AF20" s="205"/>
      <c r="AG20" s="229"/>
      <c r="AH20" s="229"/>
    </row>
    <row customHeight="1" ht="11.25">
      <c r="U21" s="132"/>
      <c r="AA21" s="132"/>
      <c r="AK21" s="132"/>
      <c r="BC21" s="132"/>
    </row>
    <row customHeight="1" ht="11.25">
      <c r="U22" s="132"/>
      <c r="AA22" s="132"/>
      <c r="AI22" s="50"/>
      <c r="AK22" s="132"/>
      <c r="BA22" s="50"/>
      <c r="BC22" s="132"/>
    </row>
    <row s="715" customFormat="1" customHeight="1" ht="11.25">
      <c r="A23" s="174" t="s">
        <v>386</v>
      </c>
      <c r="B23" s="254"/>
    </row>
    <row r="25" s="504" customFormat="1" customHeight="1" ht="14.25">
      <c r="A25" s="231"/>
      <c r="C25" s="216"/>
      <c r="D25" s="221"/>
      <c r="E25" s="232" t="s">
        <v>248</v>
      </c>
      <c r="F25" s="211"/>
      <c r="G25" s="209"/>
      <c r="H25" s="209"/>
      <c r="I25" s="326" t="s">
        <v>387</v>
      </c>
      <c r="J25" s="209"/>
      <c r="K25" s="226"/>
      <c r="L25" s="218" t="str">
        <f>IF(K25&lt;=25,TEHSHEET!$AH$2,(IF(AND(K25&gt;25,K25&lt;=100),TEHSHEET!$AH$3,IF(AND(K25&gt;100,K25&lt;=250),TEHSHEET!$AH$4,IF(AND(K25&gt;250,K25&lt;=400),TEHSHEET!$AH$5,IF(AND(K25&gt;400,K25&lt;=630),TEHSHEET!$AH$6,IF(AND(K25&gt;630,K25&lt;=1000),TEHSHEET!$AH$7,IF(AND(K25&gt;1000,K25&lt;=1250),TEHSHEET!$AH$8,IF(AND(K25&gt;1250,K25&lt;=1600),TEHSHEET!$AH$9,IF(AND(K25&gt;1600,K25&lt;=2000),TEHSHEET!$AH$10,IF(AND(K25&gt;2000,K25&lt;=2500),TEHSHEET!$AH$11,IF(AND(K25&gt;2500,K25&lt;=3150),TEHSHEET!$AH$12,IF(K25&gt;3150,TEHSHEET!$AH$28)))))))))))))</f>
        <v>до 25 вкл</v>
      </c>
      <c r="M25" s="208"/>
      <c r="N25" s="209" t="s">
        <v>138</v>
      </c>
      <c r="O25" s="191"/>
      <c r="P25" s="207"/>
      <c r="Q25" s="207"/>
      <c r="R25" s="210"/>
      <c r="S25" s="230"/>
      <c r="T25" s="215">
        <f>R25-S25</f>
        <v>0</v>
      </c>
      <c r="U25" s="230"/>
      <c r="V25" s="253"/>
      <c r="W25" s="207"/>
      <c r="X25" s="205"/>
      <c r="Y25" s="205"/>
      <c r="Z25" s="270"/>
      <c r="AA25" s="210"/>
      <c r="AB25" s="209"/>
      <c r="AC25" s="229"/>
      <c r="AD25" s="253"/>
      <c r="AE25" s="229"/>
      <c r="AF25" s="205"/>
      <c r="AG25" s="229"/>
      <c r="AH25" s="229"/>
    </row>
    <row customHeight="1" ht="11.25">
      <c r="U26" s="132"/>
      <c r="Z26" s="132"/>
      <c r="AK26" s="132"/>
      <c r="BC26" s="132"/>
    </row>
    <row customHeight="1" ht="11.25">
      <c r="U27" s="132"/>
      <c r="Z27" s="132"/>
      <c r="AK27" s="132"/>
      <c r="BC27" s="132"/>
    </row>
    <row r="29" s="715" customFormat="1" customHeight="1" ht="11.25">
      <c r="A29" s="174" t="s">
        <v>388</v>
      </c>
      <c r="B29" s="174"/>
    </row>
    <row r="31" s="504" customFormat="1" customHeight="1" ht="22.5">
      <c r="A31" s="231"/>
      <c r="C31" s="212"/>
      <c r="D31" s="221"/>
      <c r="E31" s="232" t="s">
        <v>248</v>
      </c>
      <c r="F31" s="211"/>
      <c r="G31" s="209"/>
      <c r="H31" s="209"/>
      <c r="I31" s="705"/>
      <c r="J31" s="706"/>
      <c r="K31" s="707" t="str">
        <f>IF(J31/1000&lt;=6.3,TEHSHEET!$AH$30,(IF(AND(J31/1000&gt;6.3,J31/1000&lt;=10),TEHSHEET!$AH$31,IF(AND(J31/1000&gt;10,J31/1000&lt;=16),TEHSHEET!$AH$32,IF(AND(J31/1000&gt;16,J31/1000&lt;=25),TEHSHEET!$AH$33,IF(AND(J31/1000&gt;25,J31/1000&lt;=32),TEHSHEET!$AH$34,IF(AND(J31/1000&gt;32,J31/1000&lt;=40),TEHSHEET!$AH$35,IF(AND(J31/1000&gt;40,J31/1000&lt;=63),TEHSHEET!$AH$36,IF(AND(J31/1000&gt;63,J31/1000&lt;=80),TEHSHEET!$AH$37,IF(AND(J31/1000&gt;80,J31/1000&lt;=100),TEHSHEET!$AH$38,TEHSHEET!$AH$39))))))))))</f>
        <v>до 6,3 МВА вкл</v>
      </c>
      <c r="L31" s="654"/>
      <c r="M31" s="619" t="s">
        <v>138</v>
      </c>
      <c r="N31" s="621"/>
      <c r="O31" s="708"/>
      <c r="P31" s="708"/>
      <c r="Q31" s="709"/>
      <c r="R31" s="710"/>
      <c r="S31" s="711">
        <f>Q31-R31</f>
        <v>0</v>
      </c>
      <c r="T31" s="710"/>
      <c r="U31" s="712"/>
      <c r="V31" s="708"/>
      <c r="W31" s="628"/>
      <c r="X31" s="628"/>
      <c r="Y31" s="713"/>
      <c r="Z31" s="709"/>
      <c r="AA31" s="619"/>
      <c r="AB31" s="708"/>
      <c r="AC31" s="712"/>
      <c r="AD31" s="708"/>
      <c r="AE31" s="628"/>
      <c r="AF31" s="708"/>
      <c r="AG31" s="708"/>
    </row>
    <row customHeight="1" ht="11.25">
      <c r="R32" s="132"/>
      <c r="W32" s="132"/>
      <c r="AK32" s="132"/>
      <c r="BC32" s="132"/>
    </row>
    <row r="34" customHeight="1" ht="11.25">
      <c r="A34" s="174" t="s">
        <v>389</v>
      </c>
    </row>
    <row r="36" customHeight="1" ht="25.5">
      <c r="B36" s="232" t="s">
        <v>248</v>
      </c>
      <c r="C36" s="309" t="s">
        <v>390</v>
      </c>
      <c r="D36" s="308"/>
    </row>
  </sheetData>
  <sheetProtection formatColumns="0" formatRows="0" sort="0" autoFilter="0" insertRows="0" insertColumns="1" deleteRows="0" deleteColumns="0"/>
  <dataValidations count="34">
    <dataValidation type="decimal" allowBlank="1" showErrorMessage="1" errorTitle="Ошибка" error="Допускается ввод только неотрицательных чисел!" sqref="V5">
      <formula1>0</formula1>
      <formula2>9.99999999999999E+23</formula2>
    </dataValidation>
    <dataValidation type="list" allowBlank="1" showInputMessage="1" showErrorMessage="1" errorTitle="Ошибка" error="Выберите значение из списка!" sqref="J15">
      <formula1>yacheyka_count_list</formula1>
    </dataValidation>
    <dataValidation type="list" allowBlank="1" showInputMessage="1" showErrorMessage="1" errorTitle="Ошибка" error="Выберите значение из списка!" sqref="W31 AF10:AG10 AN10 AD15 V15:W15 AF20 X20:Y20 X25:Y25 AF25 AH5 Z5:AA5 X31 AE31">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36">
      <formula1>900</formula1>
    </dataValidation>
    <dataValidation type="list" allowBlank="1" showInputMessage="1" showErrorMessage="1" sqref="G15">
      <formula1>vid_krun_list</formula1>
    </dataValidation>
    <dataValidation type="list" allowBlank="1" showInputMessage="1" showErrorMessage="1" errorTitle="Ошибка" error="Выберите значение из списка" prompt="Выберите значение из списка" sqref="I15">
      <formula1>nom_tok</formula1>
    </dataValidation>
    <dataValidation type="list" allowBlank="1" showInputMessage="1" showErrorMessage="1" errorTitle="Ошибка" error="Выберите значение из списка" prompt="Выберите значение из списка" sqref="G31">
      <formula1>napr_s7_list</formula1>
    </dataValidation>
    <dataValidation type="list" allowBlank="1" showInputMessage="1" showErrorMessage="1" errorTitle="Ошибка" error="Выберите значение из списка" prompt="Выберите значение из списка" sqref="J25">
      <formula1>obor_type_list</formula1>
    </dataValidation>
    <dataValidation type="list" allowBlank="1" showInputMessage="1" showErrorMessage="1" errorTitle="Ошибка" error="Выберите значение из списка" prompt="Выберите значение из списка" sqref="G25">
      <formula1>napr_rp_list</formula1>
    </dataValidation>
    <dataValidation type="list" allowBlank="1" showInputMessage="1" showErrorMessage="1" errorTitle="Ошибка" error="Выберите значение из списка" prompt="Выберите значение из списка" sqref="H5">
      <formula1>prokalad_list</formula1>
    </dataValidation>
    <dataValidation type="list" allowBlank="1" showInputMessage="1" showErrorMessage="1" errorTitle="Ошибка" error="Выберите значение из списка" prompt="Выберите значение из списка" sqref="J5">
      <formula1>privod_material_list</formula1>
    </dataValidation>
    <dataValidation type="list" allowBlank="1" showInputMessage="1" showErrorMessage="1" errorTitle="Ошибка" error="Выберите значение из списка" prompt="Выберите значение из списка" sqref="I5">
      <formula1>privod_type_list</formula1>
    </dataValidation>
    <dataValidation type="list" allowBlank="1" showInputMessage="1" showErrorMessage="1" errorTitle="Ошибка" error="Выберите значение из списка" prompt="Выберите значение из списка" sqref="L5">
      <formula1>c_count_list</formula1>
    </dataValidation>
    <dataValidation type="date" allowBlank="1" showInputMessage="1" showErrorMessage="1" errorTitle="Ошибка" error="Дата указанна не верно!" prompt="Формат ДД.ММ.ГГГГ" sqref="V25 AD25 T15 V20 AD20 AD10 AL10 AB15 AF5 X5 U31 AC31">
      <formula1>18264</formula1>
      <formula2>73051</formula2>
    </dataValidation>
    <dataValidation type="list" allowBlank="1" showInputMessage="1" showErrorMessage="1" errorTitle="Ошибка" error="Выберите значение из списка" prompt="Выберите значение из списка" sqref="I10">
      <formula1>q_list</formula1>
    </dataValidation>
    <dataValidation type="list" allowBlank="1" showInputMessage="1" showErrorMessage="1" errorTitle="Ошибка" error="Выберите значение из списка" prompt="Выберите значение из списка" sqref="K10">
      <formula1>sechenie_list_2</formula1>
    </dataValidation>
    <dataValidation type="list" allowBlank="1" showInputMessage="1" showErrorMessage="1" errorTitle="Ошибка" error="Выберите значение из списка" prompt="Выберите значение из списка" sqref="I20 H25 H31">
      <formula1>tr_count_list</formula1>
    </dataValidation>
    <dataValidation type="list" allowBlank="1" showInputMessage="1" showErrorMessage="1" errorTitle="Ошибка" error="Выберите значение из списка" prompt="Выберите значение из списка" sqref="N25 L15 N20 O10 N5 M31">
      <formula1>logical</formula1>
    </dataValidation>
    <dataValidation type="list" allowBlank="1" showInputMessage="1" showErrorMessage="1" errorTitle="Ошибка" error="Выберите значение из списка" prompt="Выберите значение из списка" sqref="G20">
      <formula1>napr_tr_list_1</formula1>
    </dataValidation>
    <dataValidation type="list" allowBlank="1" showInputMessage="1" showErrorMessage="1" errorTitle="Ошибка" error="Выберите значение из списка" prompt="Выберите значение из списка" sqref="G10">
      <formula1>napr_list_2</formula1>
    </dataValidation>
    <dataValidation type="list" allowBlank="1" showInputMessage="1" showErrorMessage="1" errorTitle="Ошибка" error="Выберите значение из списка" prompt="Выберите значение из списка" sqref="M10">
      <formula1>sposob_procl_list</formula1>
    </dataValidation>
    <dataValidation type="list" allowBlank="1" showInputMessage="1" showErrorMessage="1" errorTitle="Ошибка" error="Выберите значение из списка" prompt="Выберите значение из списка" sqref="J10">
      <formula1>izol_type_list</formula1>
    </dataValidation>
    <dataValidation type="list" allowBlank="1" showInputMessage="1" showErrorMessage="1" errorTitle="Ошибка" error="Выберите значение из списка" prompt="Выберите значение из списка" sqref="K15 N10 M25 M20 M5 L31">
      <formula1>city_type_list</formula1>
    </dataValidation>
    <dataValidation type="list" allowBlank="1" showInputMessage="1" showErrorMessage="1" errorTitle="Ошибка" error="Выберите значение из списка" prompt="Выберите значение из списка" sqref="H20">
      <formula1>station_list</formula1>
    </dataValidation>
    <dataValidation type="list" allowBlank="1" showInputMessage="1" showErrorMessage="1" errorTitle="Ошибка" error="Выберите значение из списка" prompt="Выберите значение из списка" sqref="H10">
      <formula1>kl_count_list</formula1>
    </dataValidation>
    <dataValidation type="list" allowBlank="1" showInputMessage="1" showErrorMessage="1" errorTitle="Ошибка" error="Выберите значение из списка" prompt="Выберите значение из списка" sqref="L10">
      <formula1>material_list</formula1>
    </dataValidation>
    <dataValidation type="list" allowBlank="1" showInputMessage="1" showErrorMessage="1" errorTitle="Ошибка" error="Выберите значение из списка" prompt="Выберите значение из списка" sqref="K5">
      <formula1>sechenie_list</formula1>
    </dataValidation>
    <dataValidation type="decimal" allowBlank="1" showErrorMessage="1" errorTitle="Ошибка" error="Допускается ввод только неотрицательных чисел!" sqref="R25:U25 R20:U20 W10:AC10 Q10:T10 AH10:AI10 Q31:S31 K25 Y31 P15:S15 Z20:AA20 K20 X15:Y15 Z25:AA25 AB5:AC5 P5:Q5 T5:U5 W5 J31 T31 Z31">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5">
      <formula1>napr_list</formula1>
    </dataValidation>
    <dataValidation type="list" allowBlank="1" showInputMessage="1" showErrorMessage="1" errorTitle="Ошибка" error="Выберите значение из списка" prompt="Выберите значение из списка" sqref="AJ10 AB25 Z15 AB20 AD5 AA31">
      <formula1>kat_nad_list</formula1>
    </dataValidation>
    <dataValidation type="list" allowBlank="1" showInputMessage="1" showErrorMessage="1" errorTitle="Ошибка" error="Выберите значение из списка" prompt="Выберите значение из списка" sqref="O25 O20 M15 P10 O5 N31">
      <formula1>metod_list</formula1>
    </dataValidation>
    <dataValidation type="textLength" operator="lessThanOrEqual" allowBlank="1" showInputMessage="1" showErrorMessage="1" errorTitle="Ошибка" error="Допускается ввод не более 900 символов!" sqref="AG20:AH20 W25 AE20 P25:Q25 O31 AF31 AE10 U10:V10 AE25 N15:O15 AC15 AO10:AP10 AK10 AC20 AC25 AG25:AH25 AM10 P20:Q20 W20 AA15 AE15:AF15 U15 R5:S5 Y5 AI5:AJ5 AE5 P31 V31 AB31 AD31 AG31">
      <formula1>900</formula1>
    </dataValidation>
    <dataValidation type="list" allowBlank="1" showInputMessage="1" showErrorMessage="1" errorTitle="Ошибка" error="Выберите значение из списка" sqref="I31">
      <formula1>obor_type_list</formula1>
    </dataValidation>
    <dataValidation type="list" allowBlank="1" showInputMessage="1" showErrorMessage="1" errorTitle="Ошибка" error="Выберите значение из списка" sqref="H15">
      <formula1>napr_list_3</formula1>
    </dataValidation>
  </dataValidation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859C5E8-5796-240C-8E1A-3233375BBAF9}" mc:Ignorable="x14ac xr xr2 xr3">
  <sheetPr>
    <tabColor rgb="FFFFCC99"/>
  </sheetPr>
  <dimension ref="A1:BB68"/>
  <sheetViews>
    <sheetView topLeftCell="A1" showGridLines="0" workbookViewId="0">
      <selection activeCell="A1" sqref="A1"/>
    </sheetView>
  </sheetViews>
  <sheetFormatPr defaultColWidth="9.140625" customHeight="1" defaultRowHeight="11.25"/>
  <cols>
    <col min="1" max="1" style="771" width="32.57421875" customWidth="1"/>
    <col min="2" max="2" style="731" width="47.140625" customWidth="1"/>
    <col min="3" max="3" style="731" width="36.140625" customWidth="1"/>
    <col min="4" max="4" style="731" width="9.140625"/>
    <col min="5" max="6" style="731" width="20.00390625" customWidth="1"/>
    <col min="7" max="7" style="731" width="24.28125" customWidth="1"/>
    <col min="8" max="8" style="731" width="16.28125" customWidth="1"/>
    <col min="9" max="9" style="731" width="34.00390625" customWidth="1"/>
    <col min="10" max="10" style="731" width="27.57421875" customWidth="1"/>
    <col min="11" max="11" style="731" width="37.00390625" customWidth="1"/>
    <col min="12" max="12" style="731" width="16.7109375" customWidth="1"/>
    <col min="13" max="13" style="731" width="12.140625" customWidth="1"/>
    <col min="14" max="14" style="731" width="15.57421875" customWidth="1"/>
    <col min="15" max="15" style="731" width="24.00390625" customWidth="1"/>
    <col min="16" max="16" style="731" width="21.7109375" customWidth="1"/>
    <col min="17" max="17" style="731" width="10.7109375" customWidth="1"/>
    <col min="18" max="18" style="731" width="9.140625"/>
    <col min="19" max="19" style="731" width="14.8515625" customWidth="1"/>
    <col min="20" max="20" style="731" width="9.140625"/>
    <col min="21" max="21" style="731" width="15.140625" customWidth="1"/>
    <col min="22" max="23" style="731" width="16.8515625" customWidth="1"/>
    <col min="24" max="24" style="731" width="17.00390625" customWidth="1"/>
    <col min="25" max="25" style="731" width="20.8515625" customWidth="1"/>
    <col min="26" max="26" style="731" width="22.7109375" customWidth="1"/>
    <col min="27" max="27" style="731" width="12.57421875" customWidth="1"/>
    <col min="28" max="28" style="731" width="18.7109375" customWidth="1"/>
    <col min="29" max="29" style="731" width="9.140625"/>
    <col min="30" max="30" style="731" width="26.28125" customWidth="1"/>
    <col min="31" max="31" style="731" width="10.28125" customWidth="1"/>
    <col min="32" max="33" style="731" width="13.140625" customWidth="1"/>
    <col min="34" max="34" style="731" width="26.57421875" customWidth="1"/>
    <col min="35" max="35" style="731" width="14.8515625" customWidth="1"/>
    <col min="36" max="36" style="731" width="19.8515625" customWidth="1"/>
    <col min="37" max="37" style="731" width="24.7109375" customWidth="1"/>
    <col min="38" max="38" style="731" width="10.421875" customWidth="1"/>
    <col min="39" max="39" style="731" width="25.57421875" customWidth="1"/>
    <col min="40" max="40" style="731" width="30.57421875" customWidth="1"/>
    <col min="41" max="41" style="731" width="36.00390625" customWidth="1"/>
    <col min="42" max="43" style="731" width="21.28125" customWidth="1"/>
    <col min="44" max="44" style="731" width="24.28125" customWidth="1"/>
    <col min="45" max="45" style="731" width="22.140625" customWidth="1"/>
    <col min="46" max="46" style="731" width="26.28125" customWidth="1"/>
    <col min="47" max="47" style="731" width="22.57421875" customWidth="1"/>
    <col min="48" max="48" style="731" width="24.421875" customWidth="1"/>
    <col min="49" max="49" style="731" width="15.8515625" customWidth="1"/>
    <col min="50" max="50" style="731" width="39.140625" customWidth="1"/>
    <col min="51" max="51" style="731" width="21.7109375" customWidth="1"/>
    <col min="52" max="52" style="731" width="34.57421875" customWidth="1"/>
    <col min="53" max="53" style="731" width="26.140625" customWidth="1"/>
    <col min="54" max="54" style="731" width="9.140625"/>
  </cols>
  <sheetData>
    <row customHeight="1" ht="24">
      <c r="A1" s="92" t="s">
        <v>391</v>
      </c>
      <c r="B1" s="97" t="s">
        <v>392</v>
      </c>
      <c r="C1" s="121" t="s">
        <v>393</v>
      </c>
      <c r="D1" s="122" t="s">
        <v>394</v>
      </c>
      <c r="E1" s="122" t="s">
        <v>395</v>
      </c>
      <c r="F1" s="122" t="s">
        <v>396</v>
      </c>
      <c r="G1" s="122" t="s">
        <v>397</v>
      </c>
      <c r="H1" s="122" t="s">
        <v>398</v>
      </c>
      <c r="I1" s="122" t="s">
        <v>399</v>
      </c>
      <c r="J1" s="122" t="s">
        <v>400</v>
      </c>
      <c r="K1" s="122" t="s">
        <v>401</v>
      </c>
      <c r="L1" s="122" t="s">
        <v>402</v>
      </c>
      <c r="M1" s="122"/>
      <c r="N1" s="122" t="s">
        <v>403</v>
      </c>
      <c r="O1" s="122" t="s">
        <v>404</v>
      </c>
      <c r="P1" s="122" t="s">
        <v>405</v>
      </c>
      <c r="Q1" s="122" t="s">
        <v>406</v>
      </c>
      <c r="S1" s="190" t="s">
        <v>407</v>
      </c>
      <c r="T1" s="190" t="s">
        <v>408</v>
      </c>
      <c r="U1" s="190" t="s">
        <v>409</v>
      </c>
      <c r="V1" s="190" t="s">
        <v>410</v>
      </c>
      <c r="W1" s="190" t="s">
        <v>411</v>
      </c>
      <c r="X1" s="190" t="s">
        <v>412</v>
      </c>
      <c r="Y1" s="190" t="s">
        <v>413</v>
      </c>
      <c r="Z1" s="190" t="s">
        <v>414</v>
      </c>
      <c r="AA1" s="190" t="s">
        <v>415</v>
      </c>
      <c r="AB1" s="190" t="s">
        <v>416</v>
      </c>
      <c r="AC1" s="190" t="s">
        <v>417</v>
      </c>
      <c r="AD1" s="190" t="s">
        <v>418</v>
      </c>
      <c r="AE1" s="190" t="s">
        <v>419</v>
      </c>
      <c r="AF1" s="190" t="s">
        <v>420</v>
      </c>
      <c r="AG1" s="190" t="s">
        <v>421</v>
      </c>
      <c r="AH1" s="190" t="s">
        <v>422</v>
      </c>
      <c r="AI1" s="190" t="s">
        <v>423</v>
      </c>
      <c r="AJ1" s="190" t="s">
        <v>424</v>
      </c>
      <c r="AK1" s="190" t="s">
        <v>425</v>
      </c>
      <c r="AL1" s="190" t="s">
        <v>426</v>
      </c>
      <c r="AM1" s="190" t="s">
        <v>427</v>
      </c>
      <c r="AN1" s="190" t="s">
        <v>428</v>
      </c>
      <c r="AO1" s="190" t="s">
        <v>429</v>
      </c>
      <c r="AP1" s="190" t="s">
        <v>430</v>
      </c>
      <c r="AQ1" s="192" t="s">
        <v>431</v>
      </c>
      <c r="AR1" s="192" t="s">
        <v>432</v>
      </c>
      <c r="AS1" s="192" t="s">
        <v>433</v>
      </c>
      <c r="AT1" s="192" t="s">
        <v>434</v>
      </c>
      <c r="AU1" s="192" t="s">
        <v>435</v>
      </c>
      <c r="AV1" s="192" t="s">
        <v>436</v>
      </c>
      <c r="AW1" s="190" t="s">
        <v>437</v>
      </c>
      <c r="AX1" s="190" t="s">
        <v>438</v>
      </c>
      <c r="AY1" s="190" t="s">
        <v>439</v>
      </c>
      <c r="AZ1" s="190" t="s">
        <v>440</v>
      </c>
      <c r="BA1" s="190" t="s">
        <v>441</v>
      </c>
      <c r="BB1" s="106" t="s">
        <v>442</v>
      </c>
    </row>
    <row customHeight="1" ht="10.5">
      <c r="A2" s="223" t="s">
        <v>443</v>
      </c>
      <c r="B2" s="98" t="s">
        <v>444</v>
      </c>
      <c r="C2" s="55" t="s">
        <v>138</v>
      </c>
      <c r="D2" s="175">
        <v>24</v>
      </c>
      <c r="E2" s="106" t="s">
        <v>445</v>
      </c>
      <c r="F2" s="106" t="s">
        <v>445</v>
      </c>
      <c r="G2" s="106" t="s">
        <v>446</v>
      </c>
      <c r="H2" s="106" t="s">
        <v>249</v>
      </c>
      <c r="I2" s="274">
        <f>god-4</f>
        <v>2019</v>
      </c>
      <c r="J2" s="106">
        <v>2017</v>
      </c>
      <c r="K2" s="127" t="s">
        <v>22</v>
      </c>
      <c r="L2" s="127" t="s">
        <v>24</v>
      </c>
      <c r="M2" s="127" t="s">
        <v>447</v>
      </c>
      <c r="N2" s="127" t="s">
        <v>447</v>
      </c>
      <c r="O2" s="127" t="s">
        <v>448</v>
      </c>
      <c r="P2" s="127" t="s">
        <v>449</v>
      </c>
      <c r="Q2" s="319" t="s">
        <v>306</v>
      </c>
      <c r="S2" s="55" t="s">
        <v>256</v>
      </c>
      <c r="T2" s="188" t="s">
        <v>47</v>
      </c>
      <c r="U2" s="188" t="s">
        <v>263</v>
      </c>
      <c r="V2" s="320" t="s">
        <v>250</v>
      </c>
      <c r="W2" s="50" t="s">
        <v>354</v>
      </c>
      <c r="X2" s="189" t="s">
        <v>450</v>
      </c>
      <c r="Y2" s="189" t="s">
        <v>451</v>
      </c>
      <c r="Z2" s="213" t="s">
        <v>251</v>
      </c>
      <c r="AA2" s="189" t="s">
        <v>309</v>
      </c>
      <c r="AB2" s="214" t="s">
        <v>452</v>
      </c>
      <c r="AC2" s="189">
        <v>160</v>
      </c>
      <c r="AD2" s="189" t="s">
        <v>453</v>
      </c>
      <c r="AE2" s="189" t="s">
        <v>454</v>
      </c>
      <c r="AF2" s="189" t="s">
        <v>455</v>
      </c>
      <c r="AG2" s="189" t="s">
        <v>367</v>
      </c>
      <c r="AH2" s="55" t="s">
        <v>456</v>
      </c>
      <c r="AI2" s="189" t="s">
        <v>369</v>
      </c>
      <c r="AJ2" s="189" t="s">
        <v>457</v>
      </c>
      <c r="AK2" s="189" t="s">
        <v>257</v>
      </c>
      <c r="AL2" s="202" t="s">
        <v>458</v>
      </c>
      <c r="AM2" s="202" t="s">
        <v>252</v>
      </c>
      <c r="AN2" s="202" t="s">
        <v>253</v>
      </c>
      <c r="AO2" s="106" t="s">
        <v>307</v>
      </c>
      <c r="AP2" s="55" t="s">
        <v>310</v>
      </c>
      <c r="AQ2" s="195"/>
      <c r="AR2" s="196" t="s">
        <v>459</v>
      </c>
      <c r="AS2" s="196" t="s">
        <v>460</v>
      </c>
      <c r="AT2" s="196" t="s">
        <v>461</v>
      </c>
      <c r="AU2" s="196" t="s">
        <v>462</v>
      </c>
      <c r="AV2" s="197" t="s">
        <v>463</v>
      </c>
      <c r="AW2" s="317" t="s">
        <v>464</v>
      </c>
      <c r="AX2" s="219" t="s">
        <v>465</v>
      </c>
      <c r="AY2" s="316" t="s">
        <v>255</v>
      </c>
      <c r="AZ2" s="189" t="s">
        <v>466</v>
      </c>
      <c r="BA2" s="189" t="s">
        <v>355</v>
      </c>
      <c r="BB2" s="106" t="s">
        <v>467</v>
      </c>
    </row>
    <row customHeight="1" ht="10.5">
      <c r="A3" s="224" t="s">
        <v>468</v>
      </c>
      <c r="B3" s="98" t="s">
        <v>469</v>
      </c>
      <c r="C3" s="55" t="s">
        <v>164</v>
      </c>
      <c r="E3" s="106" t="s">
        <v>470</v>
      </c>
      <c r="F3" s="106" t="s">
        <v>470</v>
      </c>
      <c r="G3" s="106" t="s">
        <v>471</v>
      </c>
      <c r="H3" s="106" t="s">
        <v>275</v>
      </c>
      <c r="I3" s="274">
        <f>god-3</f>
        <v>2020</v>
      </c>
      <c r="J3" s="106">
        <v>2018</v>
      </c>
      <c r="K3" s="128" t="s">
        <v>472</v>
      </c>
      <c r="L3" s="128" t="s">
        <v>473</v>
      </c>
      <c r="M3" s="126">
        <v>1</v>
      </c>
      <c r="N3" s="126" t="s">
        <v>444</v>
      </c>
      <c r="O3" s="126">
        <v>1990</v>
      </c>
      <c r="P3" s="125" t="s">
        <v>474</v>
      </c>
      <c r="Q3" s="319" t="s">
        <v>326</v>
      </c>
      <c r="S3" s="55" t="s">
        <v>271</v>
      </c>
      <c r="T3" s="188" t="s">
        <v>45</v>
      </c>
      <c r="U3" s="188" t="s">
        <v>333</v>
      </c>
      <c r="V3" s="320" t="s">
        <v>268</v>
      </c>
      <c r="W3" s="50" t="s">
        <v>475</v>
      </c>
      <c r="X3" s="189" t="s">
        <v>476</v>
      </c>
      <c r="Y3" s="189" t="s">
        <v>254</v>
      </c>
      <c r="Z3" s="213" t="s">
        <v>477</v>
      </c>
      <c r="AA3" s="189" t="s">
        <v>478</v>
      </c>
      <c r="AB3" s="214" t="s">
        <v>305</v>
      </c>
      <c r="AC3" s="189">
        <v>225</v>
      </c>
      <c r="AD3" s="189" t="s">
        <v>353</v>
      </c>
      <c r="AE3" s="189" t="s">
        <v>479</v>
      </c>
      <c r="AF3" s="189" t="s">
        <v>480</v>
      </c>
      <c r="AG3" s="189" t="s">
        <v>481</v>
      </c>
      <c r="AH3" s="55" t="s">
        <v>482</v>
      </c>
      <c r="AI3" s="189" t="s">
        <v>387</v>
      </c>
      <c r="AJ3" s="189" t="s">
        <v>483</v>
      </c>
      <c r="AK3" s="189" t="s">
        <v>283</v>
      </c>
      <c r="AL3" s="202" t="s">
        <v>484</v>
      </c>
      <c r="AM3" s="202" t="s">
        <v>269</v>
      </c>
      <c r="AN3" s="202" t="s">
        <v>270</v>
      </c>
      <c r="AO3" s="106" t="s">
        <v>335</v>
      </c>
      <c r="AP3" s="55" t="s">
        <v>485</v>
      </c>
      <c r="AQ3" s="404" t="s">
        <v>47</v>
      </c>
      <c r="AR3" s="193">
        <v>0.4</v>
      </c>
      <c r="AS3" s="193">
        <v>16</v>
      </c>
      <c r="AT3" s="193" t="s">
        <v>486</v>
      </c>
      <c r="AU3" s="193" t="s">
        <v>487</v>
      </c>
      <c r="AV3" s="193" t="s">
        <v>488</v>
      </c>
      <c r="AW3" s="317" t="s">
        <v>368</v>
      </c>
      <c r="AX3" s="219" t="s">
        <v>489</v>
      </c>
      <c r="AY3" s="316" t="s">
        <v>490</v>
      </c>
      <c r="AZ3" s="189" t="s">
        <v>491</v>
      </c>
      <c r="BA3" s="189" t="s">
        <v>492</v>
      </c>
    </row>
    <row customHeight="1" ht="10.5">
      <c r="A4" s="224" t="s">
        <v>493</v>
      </c>
      <c r="B4" s="98" t="s">
        <v>114</v>
      </c>
      <c r="F4" s="106" t="s">
        <v>494</v>
      </c>
      <c r="G4" s="106" t="s">
        <v>495</v>
      </c>
      <c r="H4" s="106" t="s">
        <v>282</v>
      </c>
      <c r="I4" s="274">
        <f>god-2</f>
        <v>2021</v>
      </c>
      <c r="J4" s="106">
        <v>2019</v>
      </c>
      <c r="K4" s="128" t="s">
        <v>496</v>
      </c>
      <c r="L4" s="128" t="s">
        <v>497</v>
      </c>
      <c r="M4" s="126">
        <v>2</v>
      </c>
      <c r="N4" s="126" t="s">
        <v>469</v>
      </c>
      <c r="O4" s="126">
        <v>1991</v>
      </c>
      <c r="P4" s="125" t="s">
        <v>488</v>
      </c>
      <c r="Q4" s="319" t="s">
        <v>498</v>
      </c>
      <c r="T4" s="188" t="s">
        <v>499</v>
      </c>
      <c r="U4" s="188" t="s">
        <v>500</v>
      </c>
      <c r="V4" s="320" t="s">
        <v>501</v>
      </c>
      <c r="W4" s="50" t="s">
        <v>502</v>
      </c>
      <c r="X4" s="189" t="s">
        <v>503</v>
      </c>
      <c r="Y4" s="189" t="s">
        <v>308</v>
      </c>
      <c r="Z4" s="213" t="s">
        <v>504</v>
      </c>
      <c r="AA4" s="189"/>
      <c r="AB4" s="189"/>
      <c r="AC4" s="189"/>
      <c r="AD4" s="189" t="s">
        <v>505</v>
      </c>
      <c r="AE4" s="189"/>
      <c r="AF4" s="189" t="s">
        <v>506</v>
      </c>
      <c r="AG4" s="189" t="s">
        <v>507</v>
      </c>
      <c r="AH4" s="55" t="s">
        <v>508</v>
      </c>
      <c r="AI4" s="189" t="s">
        <v>509</v>
      </c>
      <c r="AJ4" s="189" t="s">
        <v>510</v>
      </c>
      <c r="AK4" s="189" t="s">
        <v>511</v>
      </c>
      <c r="AL4" s="186"/>
      <c r="AM4" s="186"/>
      <c r="AN4" s="187" t="s">
        <v>512</v>
      </c>
      <c r="AP4" s="55" t="s">
        <v>513</v>
      </c>
      <c r="AQ4" s="405"/>
      <c r="AR4" s="193">
        <v>6</v>
      </c>
      <c r="AS4" s="193">
        <v>25</v>
      </c>
      <c r="AT4" s="193"/>
      <c r="AU4" s="193"/>
      <c r="AV4" s="193"/>
      <c r="AW4" s="219"/>
      <c r="AX4" s="219" t="s">
        <v>514</v>
      </c>
      <c r="AZ4" s="189" t="s">
        <v>515</v>
      </c>
      <c r="BA4" s="189" t="s">
        <v>516</v>
      </c>
    </row>
    <row customHeight="1" ht="10.5">
      <c r="A5" s="224" t="s">
        <v>517</v>
      </c>
      <c r="B5" s="98" t="s">
        <v>518</v>
      </c>
      <c r="G5" s="106" t="s">
        <v>134</v>
      </c>
      <c r="H5" s="106" t="s">
        <v>340</v>
      </c>
      <c r="I5" s="55" t="s">
        <v>519</v>
      </c>
      <c r="J5" s="106">
        <v>2020</v>
      </c>
      <c r="K5" s="128" t="s">
        <v>520</v>
      </c>
      <c r="L5" s="128" t="s">
        <v>521</v>
      </c>
      <c r="M5" s="126">
        <v>3</v>
      </c>
      <c r="N5" s="126" t="s">
        <v>114</v>
      </c>
      <c r="O5" s="126">
        <v>1992</v>
      </c>
      <c r="P5" s="125"/>
      <c r="Q5" s="319" t="s">
        <v>319</v>
      </c>
      <c r="T5" s="188" t="s">
        <v>369</v>
      </c>
      <c r="U5" s="188"/>
      <c r="V5" s="320" t="s">
        <v>522</v>
      </c>
      <c r="W5" s="50" t="s">
        <v>523</v>
      </c>
      <c r="X5" s="189" t="s">
        <v>524</v>
      </c>
      <c r="Y5" s="189" t="s">
        <v>525</v>
      </c>
      <c r="Z5" s="189" t="s">
        <v>526</v>
      </c>
      <c r="AA5" s="189"/>
      <c r="AB5" s="189"/>
      <c r="AC5" s="189"/>
      <c r="AD5" s="189" t="s">
        <v>527</v>
      </c>
      <c r="AE5" s="189"/>
      <c r="AF5" s="189" t="s">
        <v>528</v>
      </c>
      <c r="AG5" s="189" t="s">
        <v>529</v>
      </c>
      <c r="AH5" s="55" t="s">
        <v>530</v>
      </c>
      <c r="AI5" s="189"/>
      <c r="AJ5" s="189"/>
      <c r="AK5" s="189" t="s">
        <v>327</v>
      </c>
      <c r="AL5" s="186"/>
      <c r="AM5" s="186"/>
      <c r="AN5" s="187" t="s">
        <v>531</v>
      </c>
      <c r="AP5" s="55" t="s">
        <v>532</v>
      </c>
      <c r="AQ5" s="405"/>
      <c r="AR5" s="193">
        <v>10</v>
      </c>
      <c r="AS5" s="193">
        <v>35</v>
      </c>
      <c r="AT5" s="193"/>
      <c r="AU5" s="193"/>
      <c r="AV5" s="193"/>
      <c r="AW5" s="219"/>
      <c r="AX5" s="219" t="s">
        <v>533</v>
      </c>
      <c r="AZ5" s="189" t="s">
        <v>534</v>
      </c>
      <c r="BA5" s="189" t="s">
        <v>535</v>
      </c>
    </row>
    <row customHeight="1" ht="10.5">
      <c r="A6" s="223" t="s">
        <v>536</v>
      </c>
      <c r="B6" s="98" t="s">
        <v>537</v>
      </c>
      <c r="G6" s="106" t="s">
        <v>538</v>
      </c>
      <c r="J6" s="106">
        <v>2021</v>
      </c>
      <c r="K6" s="128" t="s">
        <v>539</v>
      </c>
      <c r="L6" s="128" t="s">
        <v>540</v>
      </c>
      <c r="M6" s="126">
        <v>4</v>
      </c>
      <c r="N6" s="126" t="s">
        <v>518</v>
      </c>
      <c r="O6" s="126">
        <v>1993</v>
      </c>
      <c r="P6" s="125"/>
      <c r="Q6" s="319" t="s">
        <v>541</v>
      </c>
      <c r="T6" s="188" t="s">
        <v>542</v>
      </c>
      <c r="U6" s="188"/>
      <c r="V6" s="189"/>
      <c r="W6" s="50" t="s">
        <v>543</v>
      </c>
      <c r="X6" s="189" t="s">
        <v>544</v>
      </c>
      <c r="Y6" s="189" t="s">
        <v>545</v>
      </c>
      <c r="Z6" s="189" t="s">
        <v>546</v>
      </c>
      <c r="AA6" s="189"/>
      <c r="AB6" s="189"/>
      <c r="AC6" s="189"/>
      <c r="AD6" s="189" t="s">
        <v>547</v>
      </c>
      <c r="AE6" s="189"/>
      <c r="AF6" s="189"/>
      <c r="AG6" s="189"/>
      <c r="AH6" s="55" t="s">
        <v>548</v>
      </c>
      <c r="AI6" s="189"/>
      <c r="AJ6" s="189"/>
      <c r="AK6" s="171" t="s">
        <v>336</v>
      </c>
      <c r="AL6" s="186"/>
      <c r="AM6" s="186"/>
      <c r="AN6" s="186"/>
      <c r="AP6" s="55" t="s">
        <v>549</v>
      </c>
      <c r="AQ6" s="405"/>
      <c r="AR6" s="193">
        <v>20</v>
      </c>
      <c r="AS6" s="193">
        <v>50</v>
      </c>
      <c r="AT6" s="193"/>
      <c r="AU6" s="193"/>
      <c r="AV6" s="193"/>
      <c r="AW6" s="219"/>
      <c r="AX6" s="219" t="s">
        <v>550</v>
      </c>
      <c r="AZ6" s="189" t="s">
        <v>551</v>
      </c>
    </row>
    <row customHeight="1" ht="10.5">
      <c r="A7" s="224" t="s">
        <v>130</v>
      </c>
      <c r="B7" s="98" t="s">
        <v>552</v>
      </c>
      <c r="G7" s="106" t="s">
        <v>553</v>
      </c>
      <c r="J7" s="106">
        <v>2022</v>
      </c>
      <c r="K7" s="128" t="s">
        <v>554</v>
      </c>
      <c r="L7" s="128" t="s">
        <v>555</v>
      </c>
      <c r="M7" s="126">
        <v>5</v>
      </c>
      <c r="N7" s="126" t="s">
        <v>537</v>
      </c>
      <c r="O7" s="126">
        <v>1994</v>
      </c>
      <c r="P7" s="125"/>
      <c r="T7" s="188" t="s">
        <v>556</v>
      </c>
      <c r="U7" s="188"/>
      <c r="V7" s="189"/>
      <c r="W7" s="50"/>
      <c r="X7" s="189" t="s">
        <v>557</v>
      </c>
      <c r="Y7" s="189" t="s">
        <v>558</v>
      </c>
      <c r="Z7" s="189"/>
      <c r="AA7" s="189"/>
      <c r="AB7" s="189"/>
      <c r="AC7" s="189"/>
      <c r="AD7" s="189" t="s">
        <v>559</v>
      </c>
      <c r="AE7" s="189"/>
      <c r="AF7" s="189"/>
      <c r="AG7" s="189"/>
      <c r="AH7" s="55" t="s">
        <v>560</v>
      </c>
      <c r="AI7" s="189"/>
      <c r="AJ7" s="189"/>
      <c r="AK7" s="189" t="s">
        <v>379</v>
      </c>
      <c r="AL7" s="186"/>
      <c r="AM7" s="186"/>
      <c r="AN7" s="186"/>
      <c r="AP7" s="55" t="s">
        <v>499</v>
      </c>
      <c r="AQ7" s="405"/>
      <c r="AR7" s="193">
        <v>35</v>
      </c>
      <c r="AS7" s="193">
        <v>70</v>
      </c>
      <c r="AT7" s="193"/>
      <c r="AU7" s="193"/>
      <c r="AV7" s="193"/>
      <c r="AW7" s="219"/>
      <c r="AX7" s="219" t="s">
        <v>561</v>
      </c>
      <c r="AZ7" s="189" t="s">
        <v>562</v>
      </c>
    </row>
    <row customHeight="1" ht="10.5">
      <c r="A8" s="223" t="s">
        <v>563</v>
      </c>
      <c r="B8" s="98" t="s">
        <v>564</v>
      </c>
      <c r="G8" s="106" t="s">
        <v>565</v>
      </c>
      <c r="K8" s="128" t="s">
        <v>566</v>
      </c>
      <c r="L8" s="128" t="s">
        <v>567</v>
      </c>
      <c r="M8" s="126">
        <v>6</v>
      </c>
      <c r="N8" s="126" t="s">
        <v>552</v>
      </c>
      <c r="O8" s="126">
        <v>1995</v>
      </c>
      <c r="P8" s="125"/>
      <c r="T8" s="188" t="s">
        <v>568</v>
      </c>
      <c r="U8" s="188"/>
      <c r="V8" s="189"/>
      <c r="W8" s="50"/>
      <c r="X8" s="189"/>
      <c r="Y8" s="187"/>
      <c r="Z8" s="189"/>
      <c r="AA8" s="189"/>
      <c r="AB8" s="189"/>
      <c r="AC8" s="189"/>
      <c r="AD8" s="189"/>
      <c r="AE8" s="189"/>
      <c r="AF8" s="189"/>
      <c r="AG8" s="189"/>
      <c r="AH8" s="615" t="s">
        <v>569</v>
      </c>
      <c r="AI8" s="189"/>
      <c r="AJ8" s="189"/>
      <c r="AK8" s="189"/>
      <c r="AL8" s="186"/>
      <c r="AM8" s="186"/>
      <c r="AN8" s="186"/>
      <c r="AP8" s="55" t="s">
        <v>570</v>
      </c>
      <c r="AQ8" s="405"/>
      <c r="AR8" s="193"/>
      <c r="AS8" s="193">
        <v>95</v>
      </c>
      <c r="AT8" s="193"/>
      <c r="AU8" s="193"/>
      <c r="AV8" s="193"/>
    </row>
    <row customHeight="1" ht="10.5">
      <c r="A9" s="224" t="s">
        <v>571</v>
      </c>
      <c r="B9" s="98" t="s">
        <v>572</v>
      </c>
      <c r="G9" s="106" t="s">
        <v>573</v>
      </c>
      <c r="K9" s="128" t="s">
        <v>574</v>
      </c>
      <c r="L9" s="128" t="s">
        <v>575</v>
      </c>
      <c r="M9" s="126">
        <v>7</v>
      </c>
      <c r="N9" s="126" t="s">
        <v>564</v>
      </c>
      <c r="O9" s="126">
        <v>1996</v>
      </c>
      <c r="P9" s="125"/>
      <c r="T9" s="188" t="s">
        <v>576</v>
      </c>
      <c r="U9" s="188"/>
      <c r="V9" s="190" t="s">
        <v>577</v>
      </c>
      <c r="W9" s="50"/>
      <c r="X9" s="190" t="s">
        <v>578</v>
      </c>
      <c r="Z9" s="189"/>
      <c r="AA9" s="189"/>
      <c r="AB9" s="189"/>
      <c r="AC9" s="189"/>
      <c r="AD9" s="190" t="s">
        <v>579</v>
      </c>
      <c r="AE9" s="189"/>
      <c r="AF9" s="189"/>
      <c r="AG9" s="189"/>
      <c r="AH9" s="615" t="s">
        <v>580</v>
      </c>
      <c r="AI9" s="189"/>
      <c r="AJ9" s="189"/>
      <c r="AK9" s="189"/>
      <c r="AL9" s="186"/>
      <c r="AM9" s="186"/>
      <c r="AN9" s="186"/>
      <c r="AQ9" s="405"/>
      <c r="AR9" s="193"/>
      <c r="AS9" s="193">
        <v>120</v>
      </c>
      <c r="AT9" s="193"/>
      <c r="AU9" s="193"/>
      <c r="AV9" s="193"/>
    </row>
    <row customHeight="1" ht="10.5">
      <c r="A10" s="223" t="s">
        <v>581</v>
      </c>
      <c r="B10" s="98" t="s">
        <v>582</v>
      </c>
      <c r="G10" s="106" t="s">
        <v>583</v>
      </c>
      <c r="K10" s="128" t="s">
        <v>584</v>
      </c>
      <c r="L10" s="128" t="s">
        <v>585</v>
      </c>
      <c r="M10" s="126">
        <v>8</v>
      </c>
      <c r="N10" s="126" t="s">
        <v>572</v>
      </c>
      <c r="O10" s="126">
        <v>1997</v>
      </c>
      <c r="P10" s="125"/>
      <c r="T10" s="188" t="s">
        <v>586</v>
      </c>
      <c r="U10" s="188"/>
      <c r="V10" s="189" t="s">
        <v>250</v>
      </c>
      <c r="W10" s="50"/>
      <c r="X10" s="189" t="s">
        <v>587</v>
      </c>
      <c r="Y10" s="171" t="s">
        <v>451</v>
      </c>
      <c r="Z10" s="189"/>
      <c r="AA10" s="189"/>
      <c r="AB10" s="189"/>
      <c r="AC10" s="189"/>
      <c r="AD10" s="189" t="s">
        <v>453</v>
      </c>
      <c r="AE10" s="189"/>
      <c r="AF10" s="189"/>
      <c r="AG10" s="189"/>
      <c r="AH10" s="615" t="s">
        <v>588</v>
      </c>
      <c r="AI10" s="189"/>
      <c r="AJ10" s="189"/>
      <c r="AK10" s="189"/>
      <c r="AL10" s="186"/>
      <c r="AM10" s="186"/>
      <c r="AN10" s="186"/>
      <c r="AQ10" s="405"/>
      <c r="AR10" s="193"/>
      <c r="AS10" s="193">
        <v>150</v>
      </c>
      <c r="AT10" s="193"/>
      <c r="AU10" s="193"/>
      <c r="AV10" s="193"/>
    </row>
    <row customHeight="1" ht="10.5">
      <c r="A11" s="223" t="s">
        <v>589</v>
      </c>
      <c r="B11" s="98" t="s">
        <v>590</v>
      </c>
      <c r="G11" s="106" t="s">
        <v>591</v>
      </c>
      <c r="K11" s="128" t="s">
        <v>592</v>
      </c>
      <c r="L11" s="125"/>
      <c r="M11" s="126">
        <v>9</v>
      </c>
      <c r="N11" s="126" t="s">
        <v>582</v>
      </c>
      <c r="O11" s="126">
        <v>1998</v>
      </c>
      <c r="P11" s="125"/>
      <c r="T11" s="188" t="s">
        <v>593</v>
      </c>
      <c r="U11" s="188"/>
      <c r="V11" s="189" t="s">
        <v>334</v>
      </c>
      <c r="W11" s="50"/>
      <c r="X11" s="189" t="s">
        <v>594</v>
      </c>
      <c r="Y11" s="170" t="s">
        <v>254</v>
      </c>
      <c r="Z11" s="189"/>
      <c r="AA11" s="189"/>
      <c r="AB11" s="189"/>
      <c r="AC11" s="189"/>
      <c r="AD11" s="189" t="s">
        <v>353</v>
      </c>
      <c r="AE11" s="189"/>
      <c r="AF11" s="189"/>
      <c r="AG11" s="189"/>
      <c r="AH11" s="615" t="s">
        <v>595</v>
      </c>
      <c r="AI11" s="189"/>
      <c r="AJ11" s="189"/>
      <c r="AK11" s="189"/>
      <c r="AL11" s="186"/>
      <c r="AM11" s="186"/>
      <c r="AN11" s="186"/>
      <c r="AQ11" s="405"/>
      <c r="AR11" s="193"/>
      <c r="AS11" s="193" t="s">
        <v>596</v>
      </c>
      <c r="AT11" s="193"/>
      <c r="AU11" s="193"/>
      <c r="AV11" s="193"/>
    </row>
    <row customHeight="1" ht="10.5">
      <c r="A12" s="223" t="s">
        <v>597</v>
      </c>
      <c r="B12" s="98" t="s">
        <v>598</v>
      </c>
      <c r="G12" s="106" t="s">
        <v>599</v>
      </c>
      <c r="K12" s="128" t="s">
        <v>600</v>
      </c>
      <c r="L12" s="125"/>
      <c r="M12" s="126">
        <v>10</v>
      </c>
      <c r="N12" s="126" t="s">
        <v>590</v>
      </c>
      <c r="O12" s="126">
        <v>1999</v>
      </c>
      <c r="P12" s="125"/>
      <c r="T12" s="188" t="s">
        <v>601</v>
      </c>
      <c r="U12" s="188"/>
      <c r="V12" s="189" t="s">
        <v>341</v>
      </c>
      <c r="W12" s="50"/>
      <c r="X12" s="189" t="s">
        <v>366</v>
      </c>
      <c r="Y12" s="171" t="s">
        <v>308</v>
      </c>
      <c r="Z12" s="189"/>
      <c r="AA12" s="189"/>
      <c r="AB12" s="189"/>
      <c r="AC12" s="189"/>
      <c r="AD12" s="189"/>
      <c r="AE12" s="189"/>
      <c r="AF12" s="189"/>
      <c r="AG12" s="189"/>
      <c r="AH12" s="615" t="s">
        <v>602</v>
      </c>
      <c r="AI12" s="189"/>
      <c r="AJ12" s="189"/>
      <c r="AK12" s="189"/>
      <c r="AL12" s="186"/>
      <c r="AM12" s="186"/>
      <c r="AN12" s="186"/>
      <c r="AQ12" s="195"/>
      <c r="AR12" s="196"/>
      <c r="AS12" s="196"/>
      <c r="AT12" s="196"/>
      <c r="AU12" s="196"/>
      <c r="AV12" s="197"/>
    </row>
    <row customHeight="1" ht="10.5">
      <c r="A13" s="223" t="s">
        <v>603</v>
      </c>
      <c r="B13" s="98" t="s">
        <v>604</v>
      </c>
      <c r="K13" s="128" t="s">
        <v>605</v>
      </c>
      <c r="L13" s="125"/>
      <c r="M13" s="126">
        <v>11</v>
      </c>
      <c r="N13" s="126" t="s">
        <v>598</v>
      </c>
      <c r="O13" s="126">
        <v>2000</v>
      </c>
      <c r="P13" s="125"/>
      <c r="T13" s="202" t="s">
        <v>606</v>
      </c>
      <c r="U13" s="188"/>
      <c r="V13" s="189" t="s">
        <v>501</v>
      </c>
      <c r="W13" s="189"/>
      <c r="X13" s="189" t="s">
        <v>607</v>
      </c>
      <c r="Y13" s="171" t="s">
        <v>342</v>
      </c>
      <c r="Z13" s="189"/>
      <c r="AA13" s="189"/>
      <c r="AB13" s="187"/>
      <c r="AC13" s="189"/>
      <c r="AD13" s="190" t="s">
        <v>608</v>
      </c>
      <c r="AE13" s="189"/>
      <c r="AF13" s="189"/>
      <c r="AG13" s="187"/>
      <c r="AH13" s="615" t="s">
        <v>609</v>
      </c>
      <c r="AI13" s="189"/>
      <c r="AJ13" s="189"/>
      <c r="AK13" s="189"/>
      <c r="AL13" s="186"/>
      <c r="AM13" s="186"/>
      <c r="AN13" s="186"/>
      <c r="AQ13" s="404" t="s">
        <v>45</v>
      </c>
      <c r="AR13" s="193">
        <v>0.4</v>
      </c>
      <c r="AS13" s="194">
        <v>16</v>
      </c>
      <c r="AT13" s="193">
        <v>1</v>
      </c>
      <c r="AU13" s="193" t="s">
        <v>487</v>
      </c>
      <c r="AV13" s="193" t="s">
        <v>488</v>
      </c>
    </row>
    <row customHeight="1" ht="10.5">
      <c r="A14" s="223" t="s">
        <v>610</v>
      </c>
      <c r="B14" s="56"/>
      <c r="K14" s="128" t="s">
        <v>611</v>
      </c>
      <c r="L14" s="125"/>
      <c r="M14" s="126">
        <v>12</v>
      </c>
      <c r="N14" s="126" t="s">
        <v>604</v>
      </c>
      <c r="O14" s="126">
        <v>2001</v>
      </c>
      <c r="P14" s="125"/>
      <c r="T14" s="202"/>
      <c r="U14" s="187"/>
      <c r="V14" s="202" t="s">
        <v>522</v>
      </c>
      <c r="W14" s="189"/>
      <c r="X14" s="187" t="s">
        <v>612</v>
      </c>
      <c r="Y14" s="171" t="s">
        <v>613</v>
      </c>
      <c r="Z14" s="187"/>
      <c r="AA14" s="187"/>
      <c r="AC14" s="187"/>
      <c r="AD14" s="189" t="s">
        <v>505</v>
      </c>
      <c r="AE14" s="187"/>
      <c r="AF14" s="189"/>
      <c r="AH14" s="615" t="s">
        <v>614</v>
      </c>
      <c r="AI14" s="189"/>
      <c r="AJ14" s="187"/>
      <c r="AK14" s="187"/>
      <c r="AL14" s="186"/>
      <c r="AM14" s="186"/>
      <c r="AN14" s="186"/>
      <c r="AQ14" s="405"/>
      <c r="AR14" s="193">
        <v>6</v>
      </c>
      <c r="AS14" s="194">
        <v>25</v>
      </c>
      <c r="AT14" s="193">
        <v>2</v>
      </c>
      <c r="AU14" s="193"/>
      <c r="AV14" s="193" t="s">
        <v>615</v>
      </c>
    </row>
    <row customHeight="1" ht="10.5">
      <c r="A15" s="223" t="s">
        <v>616</v>
      </c>
      <c r="B15" s="56"/>
      <c r="K15" s="125"/>
      <c r="L15" s="125"/>
      <c r="M15" s="126">
        <v>0</v>
      </c>
      <c r="N15" s="125"/>
      <c r="O15" s="126">
        <v>2002</v>
      </c>
      <c r="P15" s="125"/>
      <c r="W15" s="189"/>
      <c r="X15" s="55" t="s">
        <v>617</v>
      </c>
      <c r="Y15" s="171" t="s">
        <v>618</v>
      </c>
      <c r="AD15" s="189" t="s">
        <v>527</v>
      </c>
      <c r="AF15" s="187"/>
      <c r="AI15" s="187"/>
      <c r="AQ15" s="405"/>
      <c r="AR15" s="193">
        <v>10</v>
      </c>
      <c r="AS15" s="194">
        <v>35</v>
      </c>
      <c r="AT15" s="193" t="s">
        <v>619</v>
      </c>
      <c r="AU15" s="193"/>
      <c r="AV15" s="193"/>
    </row>
    <row customHeight="1" ht="10.5">
      <c r="A16" s="223" t="s">
        <v>620</v>
      </c>
      <c r="B16" s="56"/>
      <c r="K16" s="125"/>
      <c r="L16" s="125"/>
      <c r="M16" s="125"/>
      <c r="N16" s="125"/>
      <c r="O16" s="126">
        <v>2003</v>
      </c>
      <c r="P16" s="125"/>
      <c r="V16" s="190" t="s">
        <v>621</v>
      </c>
      <c r="W16" s="189"/>
      <c r="X16" s="190" t="s">
        <v>622</v>
      </c>
      <c r="Y16" s="171" t="s">
        <v>623</v>
      </c>
      <c r="AD16" s="189" t="s">
        <v>547</v>
      </c>
      <c r="AQ16" s="405"/>
      <c r="AR16" s="193">
        <v>20</v>
      </c>
      <c r="AS16" s="194">
        <v>50</v>
      </c>
      <c r="AT16" s="193"/>
      <c r="AU16" s="193"/>
      <c r="AV16" s="193"/>
    </row>
    <row customHeight="1" ht="10.5">
      <c r="A17" s="223" t="s">
        <v>624</v>
      </c>
      <c r="B17" s="56"/>
      <c r="K17" s="125"/>
      <c r="L17" s="125"/>
      <c r="M17" s="129"/>
      <c r="N17" s="129"/>
      <c r="O17" s="126">
        <v>2004</v>
      </c>
      <c r="P17" s="125"/>
      <c r="V17" s="318" t="s">
        <v>250</v>
      </c>
      <c r="W17" s="189"/>
      <c r="X17" s="55" t="s">
        <v>625</v>
      </c>
      <c r="Y17" s="171" t="s">
        <v>545</v>
      </c>
      <c r="AD17" s="189" t="s">
        <v>626</v>
      </c>
      <c r="AH17" s="190" t="s">
        <v>627</v>
      </c>
      <c r="AI17" s="190" t="s">
        <v>628</v>
      </c>
      <c r="AQ17" s="405"/>
      <c r="AR17" s="193">
        <v>35</v>
      </c>
      <c r="AS17" s="194">
        <v>70</v>
      </c>
      <c r="AT17" s="193"/>
      <c r="AU17" s="193"/>
      <c r="AV17" s="193"/>
    </row>
    <row customHeight="1" ht="10.5">
      <c r="A18" s="223" t="s">
        <v>629</v>
      </c>
      <c r="B18" s="56"/>
      <c r="K18" s="125"/>
      <c r="L18" s="125"/>
      <c r="M18" s="125"/>
      <c r="N18" s="125"/>
      <c r="O18" s="126">
        <v>2005</v>
      </c>
      <c r="P18" s="125"/>
      <c r="V18" s="318" t="s">
        <v>268</v>
      </c>
      <c r="W18" s="189"/>
      <c r="X18" s="55" t="s">
        <v>476</v>
      </c>
      <c r="Y18" s="171" t="s">
        <v>558</v>
      </c>
      <c r="AH18" s="55" t="s">
        <v>630</v>
      </c>
      <c r="AI18" s="189" t="s">
        <v>631</v>
      </c>
      <c r="AQ18" s="405"/>
      <c r="AR18" s="193"/>
      <c r="AS18" s="194">
        <v>95</v>
      </c>
      <c r="AT18" s="193"/>
      <c r="AU18" s="193"/>
      <c r="AV18" s="193"/>
    </row>
    <row customHeight="1" ht="10.5">
      <c r="A19" s="223" t="s">
        <v>632</v>
      </c>
      <c r="B19" s="56"/>
      <c r="K19" s="125"/>
      <c r="L19" s="125"/>
      <c r="M19" s="125"/>
      <c r="N19" s="125"/>
      <c r="O19" s="126">
        <v>2006</v>
      </c>
      <c r="P19" s="125"/>
      <c r="V19" s="318" t="s">
        <v>633</v>
      </c>
      <c r="W19" s="189"/>
      <c r="X19" s="55" t="s">
        <v>557</v>
      </c>
      <c r="AH19" s="55" t="s">
        <v>482</v>
      </c>
      <c r="AI19" s="189" t="s">
        <v>378</v>
      </c>
      <c r="AQ19" s="405"/>
      <c r="AR19" s="193"/>
      <c r="AS19" s="194">
        <v>120</v>
      </c>
      <c r="AT19" s="193"/>
      <c r="AU19" s="193"/>
      <c r="AV19" s="193"/>
    </row>
    <row customHeight="1" ht="10.5">
      <c r="A20" s="223" t="s">
        <v>634</v>
      </c>
      <c r="B20" s="56"/>
      <c r="K20" s="125"/>
      <c r="L20" s="125"/>
      <c r="M20" s="130"/>
      <c r="N20" s="130"/>
      <c r="O20" s="126">
        <v>2007</v>
      </c>
      <c r="P20" s="125"/>
      <c r="V20" s="318" t="s">
        <v>522</v>
      </c>
      <c r="W20" s="189"/>
      <c r="X20" s="55" t="s">
        <v>635</v>
      </c>
      <c r="AH20" s="55" t="s">
        <v>508</v>
      </c>
      <c r="AQ20" s="405"/>
      <c r="AR20" s="193"/>
      <c r="AS20" s="194">
        <v>150</v>
      </c>
      <c r="AT20" s="193"/>
      <c r="AU20" s="193"/>
      <c r="AV20" s="193"/>
    </row>
    <row customHeight="1" ht="10.5">
      <c r="A21" s="224" t="s">
        <v>636</v>
      </c>
      <c r="B21" s="56"/>
      <c r="K21" s="125"/>
      <c r="L21" s="125"/>
      <c r="M21" s="125"/>
      <c r="N21" s="125"/>
      <c r="O21" s="126">
        <v>2008</v>
      </c>
      <c r="P21" s="125"/>
      <c r="W21" s="189"/>
      <c r="X21" s="55" t="s">
        <v>503</v>
      </c>
      <c r="AH21" s="55" t="s">
        <v>530</v>
      </c>
      <c r="AQ21" s="405"/>
      <c r="AR21" s="193"/>
      <c r="AS21" s="194">
        <v>185</v>
      </c>
      <c r="AT21" s="193"/>
      <c r="AU21" s="193"/>
      <c r="AV21" s="193"/>
    </row>
    <row customHeight="1" ht="10.5">
      <c r="A22" s="223" t="s">
        <v>637</v>
      </c>
      <c r="B22" s="56"/>
      <c r="K22" s="125"/>
      <c r="L22" s="125"/>
      <c r="M22" s="125"/>
      <c r="N22" s="125"/>
      <c r="O22" s="126">
        <v>2009</v>
      </c>
      <c r="P22" s="125"/>
      <c r="W22" s="189"/>
      <c r="X22" s="55" t="s">
        <v>524</v>
      </c>
      <c r="AH22" s="55" t="s">
        <v>638</v>
      </c>
      <c r="AQ22" s="405"/>
      <c r="AR22" s="193"/>
      <c r="AS22" s="194">
        <v>240</v>
      </c>
      <c r="AT22" s="193"/>
      <c r="AU22" s="193"/>
      <c r="AV22" s="193"/>
    </row>
    <row customHeight="1" ht="10.5">
      <c r="A23" s="223" t="s">
        <v>639</v>
      </c>
      <c r="B23" s="56"/>
      <c r="K23" s="125"/>
      <c r="L23" s="125"/>
      <c r="M23" s="125"/>
      <c r="N23" s="125"/>
      <c r="O23" s="126">
        <v>2010</v>
      </c>
      <c r="P23" s="125"/>
      <c r="W23" s="189"/>
      <c r="X23" s="55" t="s">
        <v>544</v>
      </c>
      <c r="AH23" s="55" t="s">
        <v>569</v>
      </c>
      <c r="AQ23" s="405"/>
      <c r="AR23" s="193"/>
      <c r="AS23" s="194">
        <v>400</v>
      </c>
      <c r="AT23" s="193"/>
      <c r="AU23" s="193"/>
      <c r="AV23" s="193"/>
    </row>
    <row customHeight="1" ht="10.5">
      <c r="A24" s="223" t="s">
        <v>640</v>
      </c>
      <c r="B24" s="56"/>
      <c r="K24" s="125"/>
      <c r="L24" s="125"/>
      <c r="M24" s="125"/>
      <c r="N24" s="125"/>
      <c r="O24" s="126">
        <v>2011</v>
      </c>
      <c r="P24" s="125"/>
      <c r="W24" s="189"/>
      <c r="AH24" s="55" t="s">
        <v>580</v>
      </c>
      <c r="AQ24" s="405"/>
      <c r="AR24" s="193"/>
      <c r="AS24" s="194">
        <v>500</v>
      </c>
      <c r="AT24" s="193"/>
      <c r="AU24" s="193"/>
      <c r="AV24" s="193"/>
    </row>
    <row customHeight="1" ht="10.5">
      <c r="A25" s="96"/>
      <c r="B25" s="56"/>
      <c r="K25" s="125"/>
      <c r="L25" s="125"/>
      <c r="M25" s="125"/>
      <c r="N25" s="125"/>
      <c r="O25" s="126">
        <v>2012</v>
      </c>
      <c r="P25" s="125"/>
      <c r="X25" s="190" t="s">
        <v>641</v>
      </c>
      <c r="AH25" s="55" t="s">
        <v>588</v>
      </c>
      <c r="AQ25" s="405"/>
      <c r="AR25" s="193"/>
      <c r="AS25" s="194" t="s">
        <v>642</v>
      </c>
      <c r="AT25" s="193"/>
      <c r="AU25" s="193"/>
      <c r="AV25" s="193"/>
    </row>
    <row customHeight="1" ht="10.5">
      <c r="A26" s="96"/>
      <c r="B26" s="56"/>
      <c r="K26" s="125"/>
      <c r="L26" s="125"/>
      <c r="M26" s="125"/>
      <c r="N26" s="125"/>
      <c r="O26" s="126">
        <v>2013</v>
      </c>
      <c r="P26" s="125"/>
      <c r="X26" s="235" t="s">
        <v>643</v>
      </c>
      <c r="AH26" s="55" t="s">
        <v>595</v>
      </c>
      <c r="AQ26" s="192"/>
      <c r="AR26" s="193"/>
      <c r="AS26" s="194"/>
      <c r="AT26" s="193"/>
      <c r="AU26" s="193"/>
      <c r="AV26" s="193"/>
    </row>
    <row customHeight="1" ht="10.5">
      <c r="A27" s="92" t="s">
        <v>644</v>
      </c>
      <c r="B27" s="56"/>
      <c r="K27" s="125"/>
      <c r="L27" s="125"/>
      <c r="M27" s="125"/>
      <c r="N27" s="125"/>
      <c r="O27" s="126">
        <v>2014</v>
      </c>
      <c r="P27" s="125"/>
      <c r="X27" s="235" t="s">
        <v>366</v>
      </c>
      <c r="AH27" s="55" t="s">
        <v>602</v>
      </c>
      <c r="AQ27" s="405" t="s">
        <v>499</v>
      </c>
      <c r="AR27" s="193" t="s">
        <v>488</v>
      </c>
      <c r="AS27" s="194">
        <v>160</v>
      </c>
      <c r="AT27" s="193">
        <v>2</v>
      </c>
      <c r="AU27" s="193" t="s">
        <v>487</v>
      </c>
      <c r="AV27" s="193" t="s">
        <v>488</v>
      </c>
    </row>
    <row customHeight="1" ht="10.5">
      <c r="A28" s="304"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56"/>
      <c r="K28" s="125"/>
      <c r="L28" s="125"/>
      <c r="M28" s="125"/>
      <c r="N28" s="125"/>
      <c r="O28" s="126">
        <v>2015</v>
      </c>
      <c r="P28" s="125"/>
      <c r="AH28" s="55" t="s">
        <v>645</v>
      </c>
      <c r="AQ28" s="405"/>
      <c r="AR28" s="193"/>
      <c r="AS28" s="194">
        <v>225</v>
      </c>
      <c r="AT28" s="193" t="s">
        <v>619</v>
      </c>
      <c r="AU28" s="193"/>
      <c r="AV28" s="193"/>
    </row>
    <row customHeight="1" ht="10.5">
      <c r="A29" s="96"/>
      <c r="B29" s="56"/>
      <c r="C29" s="313"/>
      <c r="K29" s="125"/>
      <c r="L29" s="125"/>
      <c r="M29" s="125"/>
      <c r="N29" s="125"/>
      <c r="O29" s="126">
        <v>2016</v>
      </c>
      <c r="P29" s="125"/>
      <c r="X29" s="190" t="s">
        <v>646</v>
      </c>
      <c r="AH29" s="190" t="s">
        <v>647</v>
      </c>
      <c r="AQ29" s="405"/>
      <c r="AR29" s="193"/>
      <c r="AS29" s="193" t="s">
        <v>648</v>
      </c>
      <c r="AT29" s="193"/>
      <c r="AU29" s="193"/>
      <c r="AV29" s="193"/>
    </row>
    <row customHeight="1" ht="10.5">
      <c r="B30" s="56"/>
      <c r="K30" s="125"/>
      <c r="L30" s="125"/>
      <c r="M30" s="125"/>
      <c r="N30" s="125"/>
      <c r="O30" s="126">
        <v>2017</v>
      </c>
      <c r="P30" s="125"/>
      <c r="X30" s="219" t="s">
        <v>649</v>
      </c>
      <c r="AH30" s="55" t="s">
        <v>650</v>
      </c>
      <c r="AQ30" s="192"/>
      <c r="AR30" s="193"/>
      <c r="AS30" s="193"/>
      <c r="AT30" s="193"/>
      <c r="AU30" s="193"/>
      <c r="AV30" s="193"/>
    </row>
    <row customHeight="1" ht="10.5">
      <c r="B31" s="56"/>
      <c r="C31" s="106"/>
      <c r="K31" s="125"/>
      <c r="L31" s="125"/>
      <c r="M31" s="125"/>
      <c r="N31" s="125"/>
      <c r="O31" s="126">
        <v>2018</v>
      </c>
      <c r="P31" s="125"/>
      <c r="X31" s="219" t="s">
        <v>651</v>
      </c>
      <c r="AH31" s="55" t="s">
        <v>652</v>
      </c>
      <c r="AQ31" s="404" t="s">
        <v>369</v>
      </c>
      <c r="AR31" s="193" t="s">
        <v>653</v>
      </c>
      <c r="AS31" s="193" t="s">
        <v>654</v>
      </c>
      <c r="AT31" s="193">
        <v>1</v>
      </c>
      <c r="AU31" s="194">
        <v>100</v>
      </c>
      <c r="AV31" s="193" t="s">
        <v>488</v>
      </c>
    </row>
    <row customHeight="1" ht="10.5">
      <c r="B32" s="56"/>
      <c r="K32" s="125"/>
      <c r="L32" s="125"/>
      <c r="M32" s="125"/>
      <c r="N32" s="125"/>
      <c r="O32" s="126">
        <v>2019</v>
      </c>
      <c r="P32" s="125"/>
      <c r="X32" s="219" t="s">
        <v>655</v>
      </c>
      <c r="AH32" s="55" t="s">
        <v>656</v>
      </c>
      <c r="AQ32" s="405"/>
      <c r="AR32" s="193" t="s">
        <v>476</v>
      </c>
      <c r="AS32" s="193" t="s">
        <v>657</v>
      </c>
      <c r="AT32" s="193">
        <v>2</v>
      </c>
      <c r="AU32" s="194">
        <v>160</v>
      </c>
      <c r="AV32" s="193" t="s">
        <v>658</v>
      </c>
    </row>
    <row customHeight="1" ht="10.5">
      <c r="B33" s="246" t="s">
        <v>659</v>
      </c>
      <c r="C33" s="171" t="s">
        <v>660</v>
      </c>
      <c r="K33" s="125"/>
      <c r="L33" s="125"/>
      <c r="M33" s="125"/>
      <c r="N33" s="125"/>
      <c r="O33" s="126">
        <v>2020</v>
      </c>
      <c r="P33" s="125"/>
      <c r="X33" s="219" t="s">
        <v>377</v>
      </c>
      <c r="AH33" s="55" t="s">
        <v>661</v>
      </c>
      <c r="AQ33" s="405"/>
      <c r="AR33" s="193" t="s">
        <v>648</v>
      </c>
      <c r="AS33" s="193" t="s">
        <v>662</v>
      </c>
      <c r="AT33" s="193" t="s">
        <v>619</v>
      </c>
      <c r="AU33" s="194">
        <v>250</v>
      </c>
      <c r="AV33" s="193" t="s">
        <v>663</v>
      </c>
    </row>
    <row customHeight="1" ht="10.5">
      <c r="B34" s="56"/>
      <c r="X34" s="219" t="s">
        <v>664</v>
      </c>
      <c r="AH34" s="55" t="s">
        <v>665</v>
      </c>
      <c r="AQ34" s="405"/>
      <c r="AR34" s="193"/>
      <c r="AS34" s="193"/>
      <c r="AT34" s="193"/>
      <c r="AU34" s="194">
        <v>400</v>
      </c>
      <c r="AV34" s="193" t="s">
        <v>666</v>
      </c>
    </row>
    <row customHeight="1" ht="10.5">
      <c r="B35" s="56"/>
      <c r="C35" s="106"/>
      <c r="AH35" s="55" t="s">
        <v>667</v>
      </c>
      <c r="AQ35" s="405"/>
      <c r="AR35" s="193"/>
      <c r="AS35" s="193"/>
      <c r="AT35" s="193"/>
      <c r="AU35" s="194">
        <v>630</v>
      </c>
      <c r="AV35" s="193"/>
    </row>
    <row customHeight="1" ht="10.5">
      <c r="B36" s="56"/>
      <c r="AH36" s="55" t="s">
        <v>668</v>
      </c>
      <c r="AQ36" s="405"/>
      <c r="AR36" s="193"/>
      <c r="AS36" s="193"/>
      <c r="AT36" s="193"/>
      <c r="AU36" s="194">
        <v>1000</v>
      </c>
      <c r="AV36" s="193"/>
    </row>
    <row customHeight="1" ht="10.5">
      <c r="B37" s="56"/>
      <c r="AH37" s="55" t="s">
        <v>669</v>
      </c>
      <c r="AQ37" s="405"/>
      <c r="AR37" s="193"/>
      <c r="AS37" s="193"/>
      <c r="AT37" s="193"/>
      <c r="AU37" s="194">
        <v>1250</v>
      </c>
      <c r="AV37" s="193"/>
    </row>
    <row customHeight="1" ht="10.5">
      <c r="B38" s="246" t="s">
        <v>670</v>
      </c>
      <c r="C38" s="306" t="s">
        <v>671</v>
      </c>
      <c r="AH38" s="55" t="s">
        <v>672</v>
      </c>
      <c r="AQ38" s="405"/>
      <c r="AR38" s="193"/>
      <c r="AS38" s="193"/>
      <c r="AT38" s="193"/>
      <c r="AU38" s="194">
        <v>1600</v>
      </c>
      <c r="AV38" s="193"/>
    </row>
    <row customHeight="1" ht="10.5">
      <c r="B39" s="56"/>
      <c r="AH39" s="55" t="s">
        <v>673</v>
      </c>
      <c r="AQ39" s="405"/>
      <c r="AR39" s="193"/>
      <c r="AS39" s="193"/>
      <c r="AT39" s="193"/>
      <c r="AU39" s="194">
        <v>2000</v>
      </c>
      <c r="AV39" s="193"/>
    </row>
    <row customHeight="1" ht="10.5">
      <c r="B40" s="56"/>
      <c r="AQ40" s="405"/>
      <c r="AR40" s="193"/>
      <c r="AS40" s="193"/>
      <c r="AT40" s="193"/>
      <c r="AU40" s="194">
        <v>2500</v>
      </c>
      <c r="AV40" s="193"/>
    </row>
    <row customHeight="1" ht="10.5">
      <c r="B41" s="56"/>
      <c r="AQ41" s="404" t="s">
        <v>387</v>
      </c>
      <c r="AR41" s="193">
        <v>6</v>
      </c>
      <c r="AS41" s="193" t="s">
        <v>674</v>
      </c>
      <c r="AT41" s="193" t="s">
        <v>675</v>
      </c>
      <c r="AU41" s="193" t="s">
        <v>676</v>
      </c>
      <c r="AV41" s="193" t="s">
        <v>488</v>
      </c>
    </row>
    <row customHeight="1" ht="10.5">
      <c r="B42" s="56"/>
      <c r="AQ42" s="405"/>
      <c r="AR42" s="193">
        <v>10</v>
      </c>
      <c r="AS42" s="193"/>
      <c r="AT42" s="193" t="s">
        <v>677</v>
      </c>
      <c r="AU42" s="193"/>
      <c r="AV42" s="193" t="s">
        <v>658</v>
      </c>
    </row>
    <row customHeight="1" ht="10.5">
      <c r="B43" s="56"/>
      <c r="AQ43" s="405"/>
      <c r="AR43" s="193">
        <v>20</v>
      </c>
      <c r="AS43" s="193"/>
      <c r="AT43" s="193"/>
      <c r="AU43" s="193"/>
      <c r="AV43" s="193" t="s">
        <v>663</v>
      </c>
    </row>
    <row customHeight="1" ht="10.5">
      <c r="B44" s="56"/>
      <c r="C44" s="106"/>
      <c r="AQ44" s="405"/>
      <c r="AR44" s="193">
        <v>35</v>
      </c>
      <c r="AS44" s="193"/>
      <c r="AT44" s="193"/>
      <c r="AU44" s="193"/>
      <c r="AV44" s="193" t="s">
        <v>666</v>
      </c>
    </row>
    <row customHeight="1" ht="10.5">
      <c r="B45" s="56"/>
      <c r="C45" s="106"/>
      <c r="AQ45" s="404" t="s">
        <v>542</v>
      </c>
      <c r="AR45" s="193">
        <v>6</v>
      </c>
      <c r="AS45" s="193" t="s">
        <v>674</v>
      </c>
      <c r="AT45" s="193" t="s">
        <v>675</v>
      </c>
      <c r="AU45" s="193" t="s">
        <v>676</v>
      </c>
      <c r="AV45" s="193" t="s">
        <v>488</v>
      </c>
    </row>
    <row customHeight="1" ht="10.5">
      <c r="B46" s="56"/>
      <c r="AQ46" s="405"/>
      <c r="AR46" s="193">
        <v>10</v>
      </c>
      <c r="AS46" s="193"/>
      <c r="AT46" s="193" t="s">
        <v>677</v>
      </c>
      <c r="AU46" s="193"/>
      <c r="AV46" s="193" t="s">
        <v>658</v>
      </c>
    </row>
    <row customHeight="1" ht="10.5">
      <c r="B47" s="56"/>
      <c r="AQ47" s="405"/>
      <c r="AR47" s="193">
        <v>20</v>
      </c>
      <c r="AS47" s="193"/>
      <c r="AT47" s="193"/>
      <c r="AU47" s="193"/>
      <c r="AV47" s="193" t="s">
        <v>663</v>
      </c>
    </row>
    <row customHeight="1" ht="10.5">
      <c r="AQ48" s="405"/>
      <c r="AR48" s="193">
        <v>35</v>
      </c>
      <c r="AS48" s="193"/>
      <c r="AT48" s="193"/>
      <c r="AU48" s="193"/>
      <c r="AV48" s="193" t="s">
        <v>666</v>
      </c>
    </row>
    <row customHeight="1" ht="10.5">
      <c r="AQ49" s="403" t="s">
        <v>556</v>
      </c>
      <c r="AR49" s="193">
        <v>6</v>
      </c>
      <c r="AS49" s="193" t="s">
        <v>488</v>
      </c>
      <c r="AT49" s="193" t="s">
        <v>678</v>
      </c>
      <c r="AU49" s="193" t="s">
        <v>488</v>
      </c>
      <c r="AV49" s="193" t="s">
        <v>488</v>
      </c>
    </row>
    <row customHeight="1" ht="10.5">
      <c r="AQ50" s="403"/>
      <c r="AR50" s="193">
        <v>10</v>
      </c>
      <c r="AS50" s="193"/>
      <c r="AT50" s="193" t="s">
        <v>679</v>
      </c>
      <c r="AU50" s="193"/>
      <c r="AV50" s="193" t="s">
        <v>663</v>
      </c>
    </row>
    <row customHeight="1" ht="10.5">
      <c r="AQ51" s="403"/>
      <c r="AR51" s="193">
        <v>20</v>
      </c>
      <c r="AS51" s="193"/>
      <c r="AT51" s="193"/>
      <c r="AU51" s="193"/>
      <c r="AV51" s="193"/>
    </row>
    <row customHeight="1" ht="10.5">
      <c r="AQ52" s="403"/>
      <c r="AR52" s="193">
        <v>35</v>
      </c>
      <c r="AS52" s="193"/>
      <c r="AT52" s="193"/>
      <c r="AU52" s="193"/>
      <c r="AV52" s="193"/>
    </row>
    <row customHeight="1" ht="10.5">
      <c r="AQ53" s="403" t="s">
        <v>568</v>
      </c>
      <c r="AR53" s="193">
        <v>6</v>
      </c>
      <c r="AS53" s="193" t="s">
        <v>488</v>
      </c>
      <c r="AT53" s="193" t="s">
        <v>678</v>
      </c>
      <c r="AU53" s="193" t="s">
        <v>488</v>
      </c>
      <c r="AV53" s="193" t="s">
        <v>488</v>
      </c>
    </row>
    <row customHeight="1" ht="10.5">
      <c r="AQ54" s="403"/>
      <c r="AR54" s="193">
        <v>10</v>
      </c>
      <c r="AS54" s="193"/>
      <c r="AT54" s="193" t="s">
        <v>679</v>
      </c>
      <c r="AU54" s="193"/>
      <c r="AV54" s="193" t="s">
        <v>663</v>
      </c>
    </row>
    <row customHeight="1" ht="10.5">
      <c r="AQ55" s="403"/>
      <c r="AR55" s="193">
        <v>20</v>
      </c>
      <c r="AS55" s="193"/>
      <c r="AT55" s="193"/>
      <c r="AU55" s="193"/>
      <c r="AV55" s="193"/>
    </row>
    <row customHeight="1" ht="10.5">
      <c r="AQ56" s="403"/>
      <c r="AR56" s="193">
        <v>35</v>
      </c>
      <c r="AS56" s="193"/>
      <c r="AT56" s="193"/>
      <c r="AU56" s="193"/>
      <c r="AV56" s="193"/>
    </row>
    <row customHeight="1" ht="11.25">
      <c r="AQ57" s="403" t="s">
        <v>576</v>
      </c>
      <c r="AR57" s="193">
        <v>6</v>
      </c>
      <c r="AS57" s="193" t="s">
        <v>488</v>
      </c>
      <c r="AT57" s="193" t="s">
        <v>488</v>
      </c>
      <c r="AU57" s="193" t="s">
        <v>488</v>
      </c>
      <c r="AV57" s="193" t="s">
        <v>488</v>
      </c>
    </row>
    <row customHeight="1" ht="11.25">
      <c r="AQ58" s="403"/>
      <c r="AR58" s="193">
        <v>10</v>
      </c>
      <c r="AS58" s="193"/>
      <c r="AT58" s="193"/>
      <c r="AU58" s="193"/>
      <c r="AV58" s="193"/>
    </row>
    <row customHeight="1" ht="11.25">
      <c r="AQ59" s="403"/>
      <c r="AR59" s="193">
        <v>20</v>
      </c>
      <c r="AS59" s="193"/>
      <c r="AT59" s="193"/>
      <c r="AU59" s="193"/>
      <c r="AV59" s="193"/>
    </row>
    <row customHeight="1" ht="11.25">
      <c r="AQ60" s="403"/>
      <c r="AR60" s="193">
        <v>35</v>
      </c>
      <c r="AS60" s="193"/>
      <c r="AT60" s="193"/>
      <c r="AU60" s="193"/>
      <c r="AV60" s="193"/>
    </row>
    <row customHeight="1" ht="11.25">
      <c r="AQ61" s="403" t="s">
        <v>586</v>
      </c>
      <c r="AR61" s="193">
        <v>6</v>
      </c>
      <c r="AS61" s="193" t="s">
        <v>488</v>
      </c>
      <c r="AT61" s="193" t="s">
        <v>488</v>
      </c>
      <c r="AU61" s="193" t="s">
        <v>488</v>
      </c>
      <c r="AV61" s="193" t="s">
        <v>488</v>
      </c>
    </row>
    <row customHeight="1" ht="11.25">
      <c r="AQ62" s="403"/>
      <c r="AR62" s="193">
        <v>10</v>
      </c>
      <c r="AS62" s="193"/>
      <c r="AT62" s="193"/>
      <c r="AU62" s="193"/>
      <c r="AV62" s="193" t="s">
        <v>666</v>
      </c>
    </row>
    <row customHeight="1" ht="11.25">
      <c r="AQ63" s="403"/>
      <c r="AR63" s="193">
        <v>20</v>
      </c>
      <c r="AS63" s="193"/>
      <c r="AT63" s="193"/>
      <c r="AU63" s="193"/>
      <c r="AV63" s="193"/>
    </row>
    <row customHeight="1" ht="11.25">
      <c r="AQ64" s="403"/>
      <c r="AR64" s="193">
        <v>35</v>
      </c>
      <c r="AS64" s="193"/>
      <c r="AT64" s="193"/>
      <c r="AU64" s="193"/>
      <c r="AV64" s="193"/>
    </row>
    <row customHeight="1" ht="11.25">
      <c r="AQ65" s="403" t="s">
        <v>593</v>
      </c>
      <c r="AR65" s="193">
        <v>6</v>
      </c>
      <c r="AS65" s="193" t="s">
        <v>488</v>
      </c>
      <c r="AT65" s="193" t="s">
        <v>488</v>
      </c>
      <c r="AU65" s="193" t="s">
        <v>488</v>
      </c>
      <c r="AV65" s="193" t="s">
        <v>488</v>
      </c>
    </row>
    <row customHeight="1" ht="11.25">
      <c r="AQ66" s="403"/>
      <c r="AR66" s="193">
        <v>10</v>
      </c>
      <c r="AS66" s="193"/>
      <c r="AT66" s="193"/>
      <c r="AU66" s="193"/>
      <c r="AV66" s="193" t="s">
        <v>658</v>
      </c>
    </row>
    <row customHeight="1" ht="11.25">
      <c r="AQ67" s="403"/>
      <c r="AR67" s="193">
        <v>20</v>
      </c>
      <c r="AS67" s="193"/>
      <c r="AT67" s="193"/>
      <c r="AU67" s="193"/>
      <c r="AV67" s="193" t="s">
        <v>663</v>
      </c>
    </row>
    <row customHeight="1" ht="11.25">
      <c r="AQ68" s="403"/>
      <c r="AR68" s="193">
        <v>35</v>
      </c>
      <c r="AS68" s="193"/>
      <c r="AT68" s="193"/>
      <c r="AU68" s="193"/>
      <c r="AV68" s="193" t="s">
        <v>666</v>
      </c>
    </row>
  </sheetData>
  <sheetProtection formatColumns="0" formatRows="0" sort="0" autoFilter="0" insertRows="0" insertColumns="1" deleteRows="0" deleteColumns="0"/>
  <mergeCells count="11">
    <mergeCell ref="AQ3:AQ11"/>
    <mergeCell ref="AQ13:AQ25"/>
    <mergeCell ref="AQ27:AQ29"/>
    <mergeCell ref="AQ31:AQ40"/>
    <mergeCell ref="AQ45:AQ48"/>
    <mergeCell ref="AQ57:AQ60"/>
    <mergeCell ref="AQ61:AQ64"/>
    <mergeCell ref="AQ65:AQ68"/>
    <mergeCell ref="AQ53:AQ56"/>
    <mergeCell ref="AQ41:AQ44"/>
    <mergeCell ref="AQ49:AQ52"/>
  </mergeCell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4BD0BE6-93FA-C9E9-4F25-02C52918D301}" mc:Ignorable="x14ac xr xr2 xr3">
  <sheetPr>
    <tabColor rgb="FFD3DBDB"/>
  </sheetPr>
  <dimension ref="A1:D19"/>
  <sheetViews>
    <sheetView topLeftCell="A1" showGridLines="0" workbookViewId="0">
      <selection activeCell="A1" sqref="A1"/>
    </sheetView>
  </sheetViews>
  <sheetFormatPr defaultColWidth="9.140625" customHeight="1" defaultRowHeight="11.25"/>
  <cols>
    <col min="1" max="1" style="778" width="4.421875" customWidth="1"/>
    <col min="2" max="2" style="778" width="9.140625"/>
    <col min="3" max="3" style="778" width="4.7109375" customWidth="1"/>
    <col min="4" max="4" style="778" width="94.8515625" customWidth="1"/>
  </cols>
  <sheetData>
    <row customHeight="1" ht="11.25" hidden="1"/>
    <row customHeight="1" ht="11.25" hidden="1"/>
    <row customHeight="1" ht="11.25" hidden="1"/>
    <row customHeight="1" ht="11.25" hidden="1"/>
    <row customHeight="1" ht="11.25" hidden="1"/>
    <row customHeight="1" ht="12">
      <c r="C6" s="63"/>
      <c r="D6" s="63"/>
    </row>
    <row customHeight="1" ht="27">
      <c r="C7" s="307"/>
      <c r="D7" s="102" t="s">
        <v>202</v>
      </c>
    </row>
    <row customHeight="1" ht="12">
      <c r="C8" s="63"/>
      <c r="D8" s="95"/>
    </row>
    <row customHeight="1" ht="25.5">
      <c r="C9" s="309" t="s">
        <v>249</v>
      </c>
      <c r="D9" s="308"/>
    </row>
    <row customHeight="1" ht="25.5">
      <c r="C10" s="309" t="s">
        <v>267</v>
      </c>
      <c r="D10" s="308"/>
    </row>
    <row customHeight="1" ht="25.5">
      <c r="C11" s="309" t="s">
        <v>275</v>
      </c>
      <c r="D11" s="308"/>
    </row>
    <row customHeight="1" ht="25.5">
      <c r="C12" s="309" t="s">
        <v>282</v>
      </c>
      <c r="D12" s="308"/>
    </row>
    <row customHeight="1" ht="25.5">
      <c r="C13" s="309" t="s">
        <v>340</v>
      </c>
      <c r="D13" s="308"/>
    </row>
    <row customHeight="1" ht="25.5">
      <c r="C14" s="309" t="s">
        <v>680</v>
      </c>
      <c r="D14" s="308"/>
    </row>
    <row customHeight="1" ht="25.5">
      <c r="C15" s="309" t="s">
        <v>681</v>
      </c>
      <c r="D15" s="308"/>
    </row>
    <row customHeight="1" ht="25.5">
      <c r="C16" s="309" t="s">
        <v>682</v>
      </c>
      <c r="D16" s="308"/>
    </row>
    <row customHeight="1" ht="25.5">
      <c r="C17" s="309" t="s">
        <v>683</v>
      </c>
      <c r="D17" s="308"/>
    </row>
    <row customHeight="1" ht="25.5">
      <c r="C18" s="309" t="s">
        <v>390</v>
      </c>
      <c r="D18" s="308"/>
    </row>
    <row customHeight="1" ht="11.25">
      <c r="C19" s="310"/>
      <c r="D19" s="311" t="s">
        <v>684</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BAB3167-6315-9728-66CB-4F5DF51643A5}" mc:Ignorable="x14ac xr xr2 xr3">
  <sheetPr>
    <tabColor rgb="FFD3DBDB"/>
  </sheetPr>
  <dimension ref="A1:E5"/>
  <sheetViews>
    <sheetView topLeftCell="A1" showGridLines="0" workbookViewId="0">
      <selection activeCell="A1" sqref="A1"/>
    </sheetView>
  </sheetViews>
  <sheetFormatPr defaultColWidth="9.140625" customHeight="1" defaultRowHeight="11.25"/>
  <cols>
    <col min="1" max="1" style="781" width="4.7109375" customWidth="1"/>
    <col min="2" max="3" style="781" width="35.57421875" customWidth="1"/>
    <col min="4" max="4" style="781" width="103.28125" customWidth="1"/>
    <col min="5" max="5" style="781" width="17.7109375" customWidth="1"/>
  </cols>
  <sheetData>
    <row r="2" customHeight="1" ht="21.75">
      <c r="B2" s="406" t="s">
        <v>685</v>
      </c>
      <c r="C2" s="406"/>
      <c r="D2" s="406"/>
      <c r="E2" s="406"/>
    </row>
    <row r="4" customHeight="1" ht="21.75">
      <c r="B4" s="108" t="s">
        <v>686</v>
      </c>
      <c r="C4" s="108" t="s">
        <v>687</v>
      </c>
      <c r="D4" s="108" t="s">
        <v>688</v>
      </c>
      <c r="E4" s="108" t="s">
        <v>15</v>
      </c>
    </row>
  </sheetData>
  <sheetProtection formatColumns="0" formatRows="0" autoFilter="0" sort="0" insertRows="0" insertColumns="1" deleteRows="0" deleteColumns="0"/>
  <mergeCells count="1">
    <mergeCell ref="B2:E2"/>
  </mergeCell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1A231EC-C1CC-0B53-C65E-90ADE2C1E587}" mc:Ignorable="x14ac xr xr2 xr3">
  <sheetPr>
    <tabColor rgb="FFFFCC99"/>
  </sheetPr>
  <dimension ref="A1:I72"/>
  <sheetViews>
    <sheetView topLeftCell="A1" showGridLines="0" workbookViewId="0">
      <selection activeCell="A1" sqref="A1"/>
    </sheetView>
  </sheetViews>
  <sheetFormatPr defaultColWidth="9.140625" customHeight="1" defaultRowHeight="11.25"/>
  <cols>
    <col min="1" max="6" style="782" width="9.140625"/>
  </cols>
  <sheetData>
    <row customHeight="1" ht="11.25">
      <c r="A1" s="54" t="s">
        <v>689</v>
      </c>
      <c r="B1" s="54" t="s">
        <v>690</v>
      </c>
      <c r="C1" s="54" t="s">
        <v>691</v>
      </c>
      <c r="D1" s="54" t="s">
        <v>692</v>
      </c>
      <c r="E1" s="54" t="s">
        <v>693</v>
      </c>
      <c r="F1" s="54" t="s">
        <v>694</v>
      </c>
      <c r="G1" s="0" t="s">
        <v>695</v>
      </c>
      <c r="H1" s="0" t="s">
        <v>696</v>
      </c>
      <c r="I1" s="0" t="s">
        <v>697</v>
      </c>
    </row>
    <row customHeight="1" ht="11.25">
      <c r="A2" s="54" t="s">
        <v>698</v>
      </c>
      <c r="B2" s="54" t="s">
        <v>130</v>
      </c>
      <c r="C2" s="54" t="s">
        <v>699</v>
      </c>
      <c r="D2" s="54" t="s">
        <v>700</v>
      </c>
      <c r="E2" s="54" t="s">
        <v>701</v>
      </c>
      <c r="F2" s="54" t="s">
        <v>702</v>
      </c>
      <c r="G2" s="0" t="s">
        <v>143</v>
      </c>
      <c r="H2" s="0" t="s">
        <v>143</v>
      </c>
      <c r="I2" s="0" t="s">
        <v>703</v>
      </c>
    </row>
    <row customHeight="1" ht="11.25">
      <c r="A3" s="54" t="s">
        <v>698</v>
      </c>
      <c r="B3" s="54" t="s">
        <v>130</v>
      </c>
      <c r="C3" s="54" t="s">
        <v>704</v>
      </c>
      <c r="D3" s="54" t="s">
        <v>705</v>
      </c>
      <c r="E3" s="54" t="s">
        <v>706</v>
      </c>
      <c r="F3" s="54" t="s">
        <v>707</v>
      </c>
      <c r="G3" s="0" t="s">
        <v>708</v>
      </c>
      <c r="H3" s="0" t="s">
        <v>143</v>
      </c>
      <c r="I3" s="0" t="s">
        <v>703</v>
      </c>
    </row>
    <row customHeight="1" ht="11.25">
      <c r="A4" s="54" t="s">
        <v>698</v>
      </c>
      <c r="B4" s="54" t="s">
        <v>130</v>
      </c>
      <c r="C4" s="54" t="s">
        <v>709</v>
      </c>
      <c r="D4" s="54" t="s">
        <v>710</v>
      </c>
      <c r="E4" s="54" t="s">
        <v>711</v>
      </c>
      <c r="F4" s="54" t="s">
        <v>712</v>
      </c>
      <c r="G4" s="0" t="s">
        <v>143</v>
      </c>
      <c r="H4" s="0" t="s">
        <v>143</v>
      </c>
      <c r="I4" s="0" t="s">
        <v>703</v>
      </c>
    </row>
    <row customHeight="1" ht="11.25">
      <c r="A5" s="54" t="s">
        <v>698</v>
      </c>
      <c r="B5" s="54" t="s">
        <v>130</v>
      </c>
      <c r="C5" s="54" t="s">
        <v>139</v>
      </c>
      <c r="D5" s="54" t="s">
        <v>141</v>
      </c>
      <c r="E5" s="54" t="s">
        <v>145</v>
      </c>
      <c r="F5" s="54" t="s">
        <v>147</v>
      </c>
      <c r="G5" s="0" t="s">
        <v>713</v>
      </c>
      <c r="H5" s="0" t="s">
        <v>143</v>
      </c>
      <c r="I5" s="0" t="s">
        <v>703</v>
      </c>
    </row>
    <row customHeight="1" ht="11.25">
      <c r="A6" s="54" t="s">
        <v>698</v>
      </c>
      <c r="B6" s="54" t="s">
        <v>130</v>
      </c>
      <c r="C6" s="54" t="s">
        <v>714</v>
      </c>
      <c r="D6" s="54" t="s">
        <v>715</v>
      </c>
      <c r="E6" s="54" t="s">
        <v>716</v>
      </c>
      <c r="F6" s="54" t="s">
        <v>717</v>
      </c>
      <c r="G6" s="0" t="s">
        <v>718</v>
      </c>
      <c r="H6" s="0" t="s">
        <v>719</v>
      </c>
      <c r="I6" s="0" t="s">
        <v>703</v>
      </c>
    </row>
    <row customHeight="1" ht="11.25">
      <c r="A7" s="54" t="s">
        <v>698</v>
      </c>
      <c r="B7" s="54" t="s">
        <v>130</v>
      </c>
      <c r="C7" s="54" t="s">
        <v>720</v>
      </c>
      <c r="D7" s="54" t="s">
        <v>721</v>
      </c>
      <c r="E7" s="54" t="s">
        <v>716</v>
      </c>
      <c r="F7" s="54" t="s">
        <v>147</v>
      </c>
      <c r="G7" s="0" t="s">
        <v>722</v>
      </c>
      <c r="H7" s="0" t="s">
        <v>143</v>
      </c>
      <c r="I7" s="0" t="s">
        <v>703</v>
      </c>
    </row>
    <row customHeight="1" ht="11.25">
      <c r="A8" s="54" t="s">
        <v>698</v>
      </c>
      <c r="B8" s="54" t="s">
        <v>130</v>
      </c>
      <c r="C8" s="54" t="s">
        <v>723</v>
      </c>
      <c r="D8" s="54" t="s">
        <v>724</v>
      </c>
      <c r="E8" s="54" t="s">
        <v>716</v>
      </c>
      <c r="F8" s="54" t="s">
        <v>725</v>
      </c>
      <c r="G8" s="0" t="s">
        <v>722</v>
      </c>
      <c r="H8" s="0" t="s">
        <v>719</v>
      </c>
      <c r="I8" s="0" t="s">
        <v>703</v>
      </c>
    </row>
    <row customHeight="1" ht="11.25">
      <c r="A9" s="54" t="s">
        <v>698</v>
      </c>
      <c r="B9" s="54" t="s">
        <v>130</v>
      </c>
      <c r="C9" s="54" t="s">
        <v>726</v>
      </c>
      <c r="D9" s="54" t="s">
        <v>727</v>
      </c>
      <c r="E9" s="54" t="s">
        <v>728</v>
      </c>
      <c r="F9" s="54" t="s">
        <v>729</v>
      </c>
      <c r="G9" s="0" t="s">
        <v>730</v>
      </c>
      <c r="H9" s="0" t="s">
        <v>143</v>
      </c>
      <c r="I9" s="0" t="s">
        <v>703</v>
      </c>
    </row>
    <row customHeight="1" ht="11.25">
      <c r="A10" s="54" t="s">
        <v>698</v>
      </c>
      <c r="B10" s="54" t="s">
        <v>130</v>
      </c>
      <c r="C10" s="54" t="s">
        <v>731</v>
      </c>
      <c r="D10" s="54" t="s">
        <v>732</v>
      </c>
      <c r="E10" s="54" t="s">
        <v>733</v>
      </c>
      <c r="F10" s="54" t="s">
        <v>734</v>
      </c>
      <c r="G10" s="0" t="s">
        <v>143</v>
      </c>
      <c r="H10" s="0" t="s">
        <v>143</v>
      </c>
      <c r="I10" s="0" t="s">
        <v>703</v>
      </c>
    </row>
    <row customHeight="1" ht="11.25">
      <c r="A11" s="54" t="s">
        <v>698</v>
      </c>
      <c r="B11" s="54" t="s">
        <v>130</v>
      </c>
      <c r="C11" s="54" t="s">
        <v>735</v>
      </c>
      <c r="D11" s="54" t="s">
        <v>736</v>
      </c>
      <c r="E11" s="54" t="s">
        <v>737</v>
      </c>
      <c r="F11" s="54" t="s">
        <v>147</v>
      </c>
      <c r="G11" s="0" t="s">
        <v>738</v>
      </c>
      <c r="H11" s="0" t="s">
        <v>143</v>
      </c>
      <c r="I11" s="0" t="s">
        <v>703</v>
      </c>
    </row>
    <row customHeight="1" ht="11.25">
      <c r="A12" s="54" t="s">
        <v>698</v>
      </c>
      <c r="B12" s="54" t="s">
        <v>130</v>
      </c>
      <c r="C12" s="54" t="s">
        <v>739</v>
      </c>
      <c r="D12" s="54" t="s">
        <v>740</v>
      </c>
      <c r="E12" s="54" t="s">
        <v>741</v>
      </c>
      <c r="F12" s="54" t="s">
        <v>742</v>
      </c>
      <c r="G12" s="0" t="s">
        <v>743</v>
      </c>
      <c r="H12" s="0" t="s">
        <v>143</v>
      </c>
      <c r="I12" s="0" t="s">
        <v>703</v>
      </c>
    </row>
    <row customHeight="1" ht="11.25">
      <c r="A13" s="54" t="s">
        <v>698</v>
      </c>
      <c r="B13" s="54" t="s">
        <v>130</v>
      </c>
      <c r="C13" s="54" t="s">
        <v>744</v>
      </c>
      <c r="D13" s="54" t="s">
        <v>745</v>
      </c>
      <c r="E13" s="54" t="s">
        <v>746</v>
      </c>
      <c r="F13" s="54" t="s">
        <v>747</v>
      </c>
      <c r="G13" s="0" t="s">
        <v>143</v>
      </c>
      <c r="H13" s="0" t="s">
        <v>143</v>
      </c>
      <c r="I13" s="0" t="s">
        <v>703</v>
      </c>
    </row>
    <row customHeight="1" ht="11.25">
      <c r="A14" s="54" t="s">
        <v>698</v>
      </c>
      <c r="B14" s="54" t="s">
        <v>130</v>
      </c>
      <c r="C14" s="54" t="s">
        <v>748</v>
      </c>
      <c r="D14" s="54" t="s">
        <v>749</v>
      </c>
      <c r="E14" s="54" t="s">
        <v>741</v>
      </c>
      <c r="F14" s="54" t="s">
        <v>750</v>
      </c>
      <c r="G14" s="0" t="s">
        <v>143</v>
      </c>
      <c r="H14" s="0" t="s">
        <v>143</v>
      </c>
      <c r="I14" s="0" t="s">
        <v>703</v>
      </c>
    </row>
    <row customHeight="1" ht="11.25">
      <c r="A15" s="54" t="s">
        <v>698</v>
      </c>
      <c r="B15" s="54" t="s">
        <v>130</v>
      </c>
      <c r="C15" s="54" t="s">
        <v>751</v>
      </c>
      <c r="D15" s="54" t="s">
        <v>752</v>
      </c>
      <c r="E15" s="54" t="s">
        <v>753</v>
      </c>
      <c r="F15" s="54" t="s">
        <v>754</v>
      </c>
      <c r="G15" s="0" t="s">
        <v>755</v>
      </c>
      <c r="H15" s="0" t="s">
        <v>143</v>
      </c>
      <c r="I15" s="0" t="s">
        <v>703</v>
      </c>
    </row>
    <row customHeight="1" ht="11.25">
      <c r="A16" s="54" t="s">
        <v>698</v>
      </c>
      <c r="B16" s="54" t="s">
        <v>130</v>
      </c>
      <c r="C16" s="54" t="s">
        <v>756</v>
      </c>
      <c r="D16" s="54" t="s">
        <v>757</v>
      </c>
      <c r="E16" s="54" t="s">
        <v>758</v>
      </c>
      <c r="F16" s="54" t="s">
        <v>702</v>
      </c>
      <c r="G16" s="0" t="s">
        <v>143</v>
      </c>
      <c r="H16" s="0" t="s">
        <v>143</v>
      </c>
      <c r="I16" s="0" t="s">
        <v>703</v>
      </c>
    </row>
    <row customHeight="1" ht="11.25">
      <c r="A17" s="54" t="s">
        <v>698</v>
      </c>
      <c r="B17" s="54" t="s">
        <v>130</v>
      </c>
      <c r="C17" s="54" t="s">
        <v>759</v>
      </c>
      <c r="D17" s="54" t="s">
        <v>760</v>
      </c>
      <c r="E17" s="54" t="s">
        <v>761</v>
      </c>
      <c r="F17" s="54" t="s">
        <v>147</v>
      </c>
      <c r="G17" s="0" t="s">
        <v>762</v>
      </c>
      <c r="H17" s="0" t="s">
        <v>143</v>
      </c>
      <c r="I17" s="0" t="s">
        <v>703</v>
      </c>
    </row>
    <row customHeight="1" ht="11.25">
      <c r="A18" s="54" t="s">
        <v>698</v>
      </c>
      <c r="B18" s="54" t="s">
        <v>130</v>
      </c>
      <c r="C18" s="54" t="s">
        <v>763</v>
      </c>
      <c r="D18" s="54" t="s">
        <v>764</v>
      </c>
      <c r="E18" s="54" t="s">
        <v>765</v>
      </c>
      <c r="F18" s="54" t="s">
        <v>147</v>
      </c>
      <c r="G18" s="0" t="s">
        <v>143</v>
      </c>
      <c r="H18" s="0" t="s">
        <v>143</v>
      </c>
      <c r="I18" s="0" t="s">
        <v>703</v>
      </c>
    </row>
    <row customHeight="1" ht="11.25">
      <c r="A19" s="54" t="s">
        <v>698</v>
      </c>
      <c r="B19" s="54" t="s">
        <v>130</v>
      </c>
      <c r="C19" s="54" t="s">
        <v>766</v>
      </c>
      <c r="D19" s="54" t="s">
        <v>767</v>
      </c>
      <c r="E19" s="54" t="s">
        <v>768</v>
      </c>
      <c r="F19" s="54" t="s">
        <v>769</v>
      </c>
      <c r="G19" s="0" t="s">
        <v>143</v>
      </c>
      <c r="H19" s="0" t="s">
        <v>770</v>
      </c>
      <c r="I19" s="0" t="s">
        <v>703</v>
      </c>
    </row>
    <row customHeight="1" ht="11.25">
      <c r="A20" s="54" t="s">
        <v>698</v>
      </c>
      <c r="B20" s="54" t="s">
        <v>130</v>
      </c>
      <c r="C20" s="54" t="s">
        <v>771</v>
      </c>
      <c r="D20" s="54" t="s">
        <v>772</v>
      </c>
      <c r="E20" s="54" t="s">
        <v>773</v>
      </c>
      <c r="F20" s="54" t="s">
        <v>774</v>
      </c>
      <c r="G20" s="0" t="s">
        <v>775</v>
      </c>
      <c r="H20" s="0" t="s">
        <v>143</v>
      </c>
      <c r="I20" s="0" t="s">
        <v>703</v>
      </c>
    </row>
    <row customHeight="1" ht="11.25">
      <c r="A21" s="54" t="s">
        <v>698</v>
      </c>
      <c r="B21" s="54" t="s">
        <v>130</v>
      </c>
      <c r="C21" s="54" t="s">
        <v>776</v>
      </c>
      <c r="D21" s="54" t="s">
        <v>777</v>
      </c>
      <c r="E21" s="54" t="s">
        <v>778</v>
      </c>
      <c r="F21" s="54" t="s">
        <v>147</v>
      </c>
      <c r="G21" s="0" t="s">
        <v>143</v>
      </c>
      <c r="H21" s="0" t="s">
        <v>779</v>
      </c>
      <c r="I21" s="0" t="s">
        <v>703</v>
      </c>
    </row>
    <row customHeight="1" ht="11.25">
      <c r="A22" s="54" t="s">
        <v>698</v>
      </c>
      <c r="B22" s="54" t="s">
        <v>130</v>
      </c>
      <c r="C22" s="54" t="s">
        <v>780</v>
      </c>
      <c r="D22" s="54" t="s">
        <v>781</v>
      </c>
      <c r="E22" s="54" t="s">
        <v>782</v>
      </c>
      <c r="F22" s="54" t="s">
        <v>147</v>
      </c>
      <c r="G22" s="0" t="s">
        <v>143</v>
      </c>
      <c r="H22" s="0" t="s">
        <v>143</v>
      </c>
      <c r="I22" s="0" t="s">
        <v>703</v>
      </c>
    </row>
    <row customHeight="1" ht="11.25">
      <c r="A23" s="54" t="s">
        <v>698</v>
      </c>
      <c r="B23" s="54" t="s">
        <v>130</v>
      </c>
      <c r="C23" s="54" t="s">
        <v>783</v>
      </c>
      <c r="D23" s="54" t="s">
        <v>784</v>
      </c>
      <c r="E23" s="54" t="s">
        <v>785</v>
      </c>
      <c r="F23" s="54" t="s">
        <v>445</v>
      </c>
      <c r="G23" s="0" t="s">
        <v>786</v>
      </c>
      <c r="H23" s="0" t="s">
        <v>787</v>
      </c>
      <c r="I23" s="0" t="s">
        <v>703</v>
      </c>
    </row>
    <row customHeight="1" ht="11.25">
      <c r="A24" s="54" t="s">
        <v>698</v>
      </c>
      <c r="B24" s="54" t="s">
        <v>130</v>
      </c>
      <c r="C24" s="54" t="s">
        <v>788</v>
      </c>
      <c r="D24" s="54" t="s">
        <v>789</v>
      </c>
      <c r="E24" s="54" t="s">
        <v>790</v>
      </c>
      <c r="F24" s="54" t="s">
        <v>791</v>
      </c>
      <c r="G24" s="0" t="s">
        <v>143</v>
      </c>
      <c r="H24" s="0" t="s">
        <v>143</v>
      </c>
      <c r="I24" s="0" t="s">
        <v>703</v>
      </c>
    </row>
    <row customHeight="1" ht="11.25">
      <c r="A25" s="54" t="s">
        <v>698</v>
      </c>
      <c r="B25" s="54" t="s">
        <v>130</v>
      </c>
      <c r="C25" s="54" t="s">
        <v>792</v>
      </c>
      <c r="D25" s="54" t="s">
        <v>793</v>
      </c>
      <c r="E25" s="54" t="s">
        <v>794</v>
      </c>
      <c r="F25" s="54" t="s">
        <v>795</v>
      </c>
      <c r="G25" s="0" t="s">
        <v>143</v>
      </c>
      <c r="H25" s="0" t="s">
        <v>796</v>
      </c>
      <c r="I25" s="0" t="s">
        <v>703</v>
      </c>
    </row>
    <row customHeight="1" ht="11.25">
      <c r="A26" s="54" t="s">
        <v>698</v>
      </c>
      <c r="B26" s="54" t="s">
        <v>130</v>
      </c>
      <c r="C26" s="54" t="s">
        <v>797</v>
      </c>
      <c r="D26" s="54" t="s">
        <v>798</v>
      </c>
      <c r="E26" s="54" t="s">
        <v>799</v>
      </c>
      <c r="F26" s="54" t="s">
        <v>800</v>
      </c>
      <c r="G26" s="0" t="s">
        <v>143</v>
      </c>
      <c r="H26" s="0" t="s">
        <v>143</v>
      </c>
      <c r="I26" s="0" t="s">
        <v>703</v>
      </c>
    </row>
    <row customHeight="1" ht="11.25">
      <c r="A27" s="54" t="s">
        <v>698</v>
      </c>
      <c r="B27" s="54" t="s">
        <v>130</v>
      </c>
      <c r="C27" s="54" t="s">
        <v>801</v>
      </c>
      <c r="D27" s="54" t="s">
        <v>802</v>
      </c>
      <c r="E27" s="54" t="s">
        <v>803</v>
      </c>
      <c r="F27" s="54" t="s">
        <v>147</v>
      </c>
      <c r="G27" s="0" t="s">
        <v>143</v>
      </c>
      <c r="H27" s="0" t="s">
        <v>804</v>
      </c>
      <c r="I27" s="0" t="s">
        <v>703</v>
      </c>
    </row>
    <row customHeight="1" ht="11.25">
      <c r="A28" s="54" t="s">
        <v>698</v>
      </c>
      <c r="B28" s="54" t="s">
        <v>130</v>
      </c>
      <c r="C28" s="54" t="s">
        <v>805</v>
      </c>
      <c r="D28" s="54" t="s">
        <v>806</v>
      </c>
      <c r="E28" s="54" t="s">
        <v>807</v>
      </c>
      <c r="F28" s="54" t="s">
        <v>808</v>
      </c>
      <c r="G28" s="0" t="s">
        <v>143</v>
      </c>
      <c r="H28" s="0" t="s">
        <v>809</v>
      </c>
      <c r="I28" s="0" t="s">
        <v>703</v>
      </c>
    </row>
    <row customHeight="1" ht="11.25">
      <c r="A29" s="54" t="s">
        <v>698</v>
      </c>
      <c r="B29" s="54" t="s">
        <v>130</v>
      </c>
      <c r="C29" s="54" t="s">
        <v>810</v>
      </c>
      <c r="D29" s="54" t="s">
        <v>811</v>
      </c>
      <c r="E29" s="54" t="s">
        <v>812</v>
      </c>
      <c r="F29" s="54" t="s">
        <v>813</v>
      </c>
      <c r="G29" s="0" t="s">
        <v>814</v>
      </c>
      <c r="H29" s="0" t="s">
        <v>143</v>
      </c>
      <c r="I29" s="0" t="s">
        <v>703</v>
      </c>
    </row>
    <row customHeight="1" ht="11.25">
      <c r="A30" s="54" t="s">
        <v>698</v>
      </c>
      <c r="B30" s="54" t="s">
        <v>130</v>
      </c>
      <c r="C30" s="54" t="s">
        <v>815</v>
      </c>
      <c r="D30" s="54" t="s">
        <v>816</v>
      </c>
      <c r="E30" s="54" t="s">
        <v>817</v>
      </c>
      <c r="F30" s="54" t="s">
        <v>818</v>
      </c>
      <c r="G30" s="0" t="s">
        <v>819</v>
      </c>
      <c r="H30" s="0" t="s">
        <v>820</v>
      </c>
      <c r="I30" s="0" t="s">
        <v>703</v>
      </c>
    </row>
    <row customHeight="1" ht="11.25">
      <c r="A31" s="54" t="s">
        <v>698</v>
      </c>
      <c r="B31" s="54" t="s">
        <v>130</v>
      </c>
      <c r="C31" s="54" t="s">
        <v>821</v>
      </c>
      <c r="D31" s="54" t="s">
        <v>822</v>
      </c>
      <c r="E31" s="54" t="s">
        <v>823</v>
      </c>
      <c r="F31" s="54" t="s">
        <v>824</v>
      </c>
      <c r="G31" s="0" t="s">
        <v>143</v>
      </c>
      <c r="H31" s="0" t="s">
        <v>825</v>
      </c>
      <c r="I31" s="0" t="s">
        <v>703</v>
      </c>
    </row>
    <row customHeight="1" ht="11.25">
      <c r="A32" s="54" t="s">
        <v>698</v>
      </c>
      <c r="B32" s="54" t="s">
        <v>130</v>
      </c>
      <c r="C32" s="54" t="s">
        <v>826</v>
      </c>
      <c r="D32" s="54" t="s">
        <v>827</v>
      </c>
      <c r="E32" s="54" t="s">
        <v>828</v>
      </c>
      <c r="F32" s="54" t="s">
        <v>147</v>
      </c>
      <c r="G32" s="0" t="s">
        <v>143</v>
      </c>
      <c r="H32" s="0" t="s">
        <v>143</v>
      </c>
      <c r="I32" s="0" t="s">
        <v>703</v>
      </c>
    </row>
    <row customHeight="1" ht="11.25">
      <c r="A33" s="54" t="s">
        <v>698</v>
      </c>
      <c r="B33" s="54" t="s">
        <v>130</v>
      </c>
      <c r="C33" s="54" t="s">
        <v>829</v>
      </c>
      <c r="D33" s="54" t="s">
        <v>830</v>
      </c>
      <c r="E33" s="54" t="s">
        <v>831</v>
      </c>
      <c r="F33" s="54" t="s">
        <v>832</v>
      </c>
      <c r="G33" s="0" t="s">
        <v>833</v>
      </c>
      <c r="H33" s="0" t="s">
        <v>143</v>
      </c>
      <c r="I33" s="0" t="s">
        <v>703</v>
      </c>
    </row>
    <row customHeight="1" ht="11.25">
      <c r="A34" s="54" t="s">
        <v>698</v>
      </c>
      <c r="B34" s="54" t="s">
        <v>130</v>
      </c>
      <c r="C34" s="54" t="s">
        <v>834</v>
      </c>
      <c r="D34" s="54" t="s">
        <v>835</v>
      </c>
      <c r="E34" s="54" t="s">
        <v>836</v>
      </c>
      <c r="F34" s="54" t="s">
        <v>837</v>
      </c>
      <c r="G34" s="0" t="s">
        <v>143</v>
      </c>
      <c r="H34" s="0" t="s">
        <v>838</v>
      </c>
      <c r="I34" s="0" t="s">
        <v>703</v>
      </c>
    </row>
    <row customHeight="1" ht="11.25">
      <c r="A35" s="54" t="s">
        <v>698</v>
      </c>
      <c r="B35" s="54" t="s">
        <v>130</v>
      </c>
      <c r="C35" s="54" t="s">
        <v>839</v>
      </c>
      <c r="D35" s="54" t="s">
        <v>840</v>
      </c>
      <c r="E35" s="54" t="s">
        <v>841</v>
      </c>
      <c r="F35" s="54" t="s">
        <v>818</v>
      </c>
      <c r="G35" s="0" t="s">
        <v>143</v>
      </c>
      <c r="H35" s="0" t="s">
        <v>842</v>
      </c>
      <c r="I35" s="0" t="s">
        <v>703</v>
      </c>
    </row>
    <row customHeight="1" ht="11.25">
      <c r="A36" s="54" t="s">
        <v>698</v>
      </c>
      <c r="B36" s="54" t="s">
        <v>130</v>
      </c>
      <c r="C36" s="54" t="s">
        <v>843</v>
      </c>
      <c r="D36" s="54" t="s">
        <v>844</v>
      </c>
      <c r="E36" s="54" t="s">
        <v>845</v>
      </c>
      <c r="F36" s="54" t="s">
        <v>846</v>
      </c>
      <c r="G36" s="0" t="s">
        <v>143</v>
      </c>
      <c r="H36" s="0" t="s">
        <v>143</v>
      </c>
      <c r="I36" s="0" t="s">
        <v>703</v>
      </c>
    </row>
    <row customHeight="1" ht="11.25">
      <c r="A37" s="54" t="s">
        <v>698</v>
      </c>
      <c r="B37" s="54" t="s">
        <v>130</v>
      </c>
      <c r="C37" s="54" t="s">
        <v>847</v>
      </c>
      <c r="D37" s="54" t="s">
        <v>848</v>
      </c>
      <c r="E37" s="54" t="s">
        <v>849</v>
      </c>
      <c r="F37" s="54" t="s">
        <v>147</v>
      </c>
      <c r="G37" s="0" t="s">
        <v>850</v>
      </c>
      <c r="H37" s="0" t="s">
        <v>143</v>
      </c>
      <c r="I37" s="0" t="s">
        <v>703</v>
      </c>
    </row>
    <row customHeight="1" ht="11.25">
      <c r="A38" s="54" t="s">
        <v>698</v>
      </c>
      <c r="B38" s="54" t="s">
        <v>130</v>
      </c>
      <c r="C38" s="54" t="s">
        <v>851</v>
      </c>
      <c r="D38" s="54" t="s">
        <v>852</v>
      </c>
      <c r="E38" s="54" t="s">
        <v>853</v>
      </c>
      <c r="F38" s="54" t="s">
        <v>854</v>
      </c>
      <c r="G38" s="0" t="s">
        <v>143</v>
      </c>
      <c r="H38" s="0" t="s">
        <v>143</v>
      </c>
      <c r="I38" s="0" t="s">
        <v>703</v>
      </c>
    </row>
    <row customHeight="1" ht="11.25">
      <c r="A39" s="54" t="s">
        <v>698</v>
      </c>
      <c r="B39" s="54" t="s">
        <v>130</v>
      </c>
      <c r="C39" s="54" t="s">
        <v>855</v>
      </c>
      <c r="D39" s="54" t="s">
        <v>856</v>
      </c>
      <c r="E39" s="54" t="s">
        <v>857</v>
      </c>
      <c r="F39" s="54" t="s">
        <v>818</v>
      </c>
      <c r="G39" s="0" t="s">
        <v>143</v>
      </c>
      <c r="H39" s="0" t="s">
        <v>143</v>
      </c>
      <c r="I39" s="0" t="s">
        <v>703</v>
      </c>
    </row>
    <row customHeight="1" ht="11.25">
      <c r="A40" s="54" t="s">
        <v>698</v>
      </c>
      <c r="B40" s="54" t="s">
        <v>130</v>
      </c>
      <c r="C40" s="54" t="s">
        <v>858</v>
      </c>
      <c r="D40" s="54" t="s">
        <v>859</v>
      </c>
      <c r="E40" s="54" t="s">
        <v>860</v>
      </c>
      <c r="F40" s="54" t="s">
        <v>818</v>
      </c>
      <c r="G40" s="0" t="s">
        <v>861</v>
      </c>
      <c r="H40" s="0" t="s">
        <v>143</v>
      </c>
      <c r="I40" s="0" t="s">
        <v>703</v>
      </c>
    </row>
    <row customHeight="1" ht="11.25">
      <c r="A41" s="54" t="s">
        <v>698</v>
      </c>
      <c r="B41" s="54" t="s">
        <v>130</v>
      </c>
      <c r="C41" s="54" t="s">
        <v>862</v>
      </c>
      <c r="D41" s="54" t="s">
        <v>863</v>
      </c>
      <c r="E41" s="54" t="s">
        <v>864</v>
      </c>
      <c r="F41" s="54" t="s">
        <v>791</v>
      </c>
      <c r="G41" s="0" t="s">
        <v>865</v>
      </c>
      <c r="H41" s="0" t="s">
        <v>866</v>
      </c>
      <c r="I41" s="0" t="s">
        <v>703</v>
      </c>
    </row>
    <row customHeight="1" ht="11.25">
      <c r="A42" s="54" t="s">
        <v>698</v>
      </c>
      <c r="B42" s="54" t="s">
        <v>130</v>
      </c>
      <c r="C42" s="54" t="s">
        <v>867</v>
      </c>
      <c r="D42" s="54" t="s">
        <v>868</v>
      </c>
      <c r="E42" s="54" t="s">
        <v>869</v>
      </c>
      <c r="F42" s="54" t="s">
        <v>774</v>
      </c>
      <c r="G42" s="0" t="s">
        <v>870</v>
      </c>
      <c r="H42" s="0" t="s">
        <v>143</v>
      </c>
      <c r="I42" s="0" t="s">
        <v>703</v>
      </c>
    </row>
    <row customHeight="1" ht="11.25">
      <c r="A43" s="54" t="s">
        <v>698</v>
      </c>
      <c r="B43" s="54" t="s">
        <v>130</v>
      </c>
      <c r="C43" s="54" t="s">
        <v>871</v>
      </c>
      <c r="D43" s="54" t="s">
        <v>872</v>
      </c>
      <c r="E43" s="54" t="s">
        <v>873</v>
      </c>
      <c r="F43" s="54" t="s">
        <v>769</v>
      </c>
      <c r="G43" s="0" t="s">
        <v>874</v>
      </c>
      <c r="H43" s="0" t="s">
        <v>875</v>
      </c>
      <c r="I43" s="0" t="s">
        <v>703</v>
      </c>
    </row>
    <row customHeight="1" ht="11.25">
      <c r="A44" s="54" t="s">
        <v>698</v>
      </c>
      <c r="B44" s="54" t="s">
        <v>130</v>
      </c>
      <c r="C44" s="54" t="s">
        <v>876</v>
      </c>
      <c r="D44" s="54" t="s">
        <v>877</v>
      </c>
      <c r="E44" s="54" t="s">
        <v>878</v>
      </c>
      <c r="F44" s="54" t="s">
        <v>818</v>
      </c>
      <c r="G44" s="0" t="s">
        <v>143</v>
      </c>
      <c r="H44" s="0" t="s">
        <v>143</v>
      </c>
      <c r="I44" s="0" t="s">
        <v>703</v>
      </c>
    </row>
    <row customHeight="1" ht="11.25">
      <c r="A45" s="54" t="s">
        <v>698</v>
      </c>
      <c r="B45" s="54" t="s">
        <v>130</v>
      </c>
      <c r="C45" s="54" t="s">
        <v>879</v>
      </c>
      <c r="D45" s="54" t="s">
        <v>880</v>
      </c>
      <c r="E45" s="54" t="s">
        <v>881</v>
      </c>
      <c r="F45" s="54" t="s">
        <v>774</v>
      </c>
      <c r="G45" s="0" t="s">
        <v>143</v>
      </c>
      <c r="H45" s="0" t="s">
        <v>882</v>
      </c>
      <c r="I45" s="0" t="s">
        <v>703</v>
      </c>
    </row>
    <row customHeight="1" ht="11.25">
      <c r="A46" s="54" t="s">
        <v>698</v>
      </c>
      <c r="B46" s="54" t="s">
        <v>130</v>
      </c>
      <c r="C46" s="54" t="s">
        <v>883</v>
      </c>
      <c r="D46" s="54" t="s">
        <v>884</v>
      </c>
      <c r="E46" s="54" t="s">
        <v>885</v>
      </c>
      <c r="F46" s="54" t="s">
        <v>147</v>
      </c>
      <c r="G46" s="0" t="s">
        <v>886</v>
      </c>
      <c r="H46" s="0" t="s">
        <v>143</v>
      </c>
      <c r="I46" s="0" t="s">
        <v>703</v>
      </c>
    </row>
    <row customHeight="1" ht="11.25">
      <c r="A47" s="54" t="s">
        <v>698</v>
      </c>
      <c r="B47" s="54" t="s">
        <v>130</v>
      </c>
      <c r="C47" s="54" t="s">
        <v>887</v>
      </c>
      <c r="D47" s="54" t="s">
        <v>888</v>
      </c>
      <c r="E47" s="54" t="s">
        <v>889</v>
      </c>
      <c r="F47" s="54" t="s">
        <v>702</v>
      </c>
      <c r="G47" s="0" t="s">
        <v>890</v>
      </c>
      <c r="H47" s="0" t="s">
        <v>143</v>
      </c>
      <c r="I47" s="0" t="s">
        <v>703</v>
      </c>
    </row>
    <row customHeight="1" ht="11.25">
      <c r="A48" s="54" t="s">
        <v>698</v>
      </c>
      <c r="B48" s="54" t="s">
        <v>130</v>
      </c>
      <c r="C48" s="54" t="s">
        <v>891</v>
      </c>
      <c r="D48" s="54" t="s">
        <v>892</v>
      </c>
      <c r="E48" s="54" t="s">
        <v>893</v>
      </c>
      <c r="F48" s="54" t="s">
        <v>791</v>
      </c>
      <c r="G48" s="0" t="s">
        <v>143</v>
      </c>
      <c r="H48" s="0" t="s">
        <v>143</v>
      </c>
      <c r="I48" s="0" t="s">
        <v>703</v>
      </c>
    </row>
    <row customHeight="1" ht="11.25">
      <c r="A49" s="54" t="s">
        <v>698</v>
      </c>
      <c r="B49" s="54" t="s">
        <v>130</v>
      </c>
      <c r="C49" s="54" t="s">
        <v>894</v>
      </c>
      <c r="D49" s="54" t="s">
        <v>895</v>
      </c>
      <c r="E49" s="54" t="s">
        <v>896</v>
      </c>
      <c r="F49" s="54" t="s">
        <v>897</v>
      </c>
      <c r="G49" s="0" t="s">
        <v>143</v>
      </c>
      <c r="H49" s="0" t="s">
        <v>143</v>
      </c>
      <c r="I49" s="0" t="s">
        <v>703</v>
      </c>
    </row>
    <row customHeight="1" ht="11.25">
      <c r="A50" s="54" t="s">
        <v>698</v>
      </c>
      <c r="B50" s="54" t="s">
        <v>130</v>
      </c>
      <c r="C50" s="54" t="s">
        <v>898</v>
      </c>
      <c r="D50" s="54" t="s">
        <v>895</v>
      </c>
      <c r="E50" s="54" t="s">
        <v>896</v>
      </c>
      <c r="F50" s="54" t="s">
        <v>750</v>
      </c>
      <c r="G50" s="0" t="s">
        <v>143</v>
      </c>
      <c r="H50" s="0" t="s">
        <v>143</v>
      </c>
      <c r="I50" s="0" t="s">
        <v>703</v>
      </c>
    </row>
    <row customHeight="1" ht="11.25">
      <c r="A51" s="54" t="s">
        <v>698</v>
      </c>
      <c r="B51" s="54" t="s">
        <v>130</v>
      </c>
      <c r="C51" s="54" t="s">
        <v>899</v>
      </c>
      <c r="D51" s="54" t="s">
        <v>900</v>
      </c>
      <c r="E51" s="54" t="s">
        <v>901</v>
      </c>
      <c r="F51" s="54" t="s">
        <v>818</v>
      </c>
      <c r="G51" s="0" t="s">
        <v>143</v>
      </c>
      <c r="H51" s="0" t="s">
        <v>143</v>
      </c>
      <c r="I51" s="0" t="s">
        <v>703</v>
      </c>
    </row>
    <row customHeight="1" ht="11.25">
      <c r="A52" s="54" t="s">
        <v>698</v>
      </c>
      <c r="B52" s="54" t="s">
        <v>130</v>
      </c>
      <c r="C52" s="54" t="s">
        <v>902</v>
      </c>
      <c r="D52" s="54" t="s">
        <v>903</v>
      </c>
      <c r="E52" s="54" t="s">
        <v>904</v>
      </c>
      <c r="F52" s="54" t="s">
        <v>905</v>
      </c>
      <c r="G52" s="0" t="s">
        <v>906</v>
      </c>
      <c r="H52" s="0" t="s">
        <v>143</v>
      </c>
      <c r="I52" s="0" t="s">
        <v>703</v>
      </c>
    </row>
    <row customHeight="1" ht="11.25">
      <c r="A53" s="54" t="s">
        <v>698</v>
      </c>
      <c r="B53" s="54" t="s">
        <v>130</v>
      </c>
      <c r="C53" s="54" t="s">
        <v>907</v>
      </c>
      <c r="D53" s="54" t="s">
        <v>908</v>
      </c>
      <c r="E53" s="54" t="s">
        <v>909</v>
      </c>
      <c r="F53" s="54" t="s">
        <v>791</v>
      </c>
      <c r="G53" s="0" t="s">
        <v>910</v>
      </c>
      <c r="H53" s="0" t="s">
        <v>143</v>
      </c>
      <c r="I53" s="0" t="s">
        <v>703</v>
      </c>
    </row>
    <row customHeight="1" ht="11.25">
      <c r="A54" s="54" t="s">
        <v>698</v>
      </c>
      <c r="B54" s="54" t="s">
        <v>130</v>
      </c>
      <c r="C54" s="54" t="s">
        <v>911</v>
      </c>
      <c r="D54" s="54" t="s">
        <v>912</v>
      </c>
      <c r="E54" s="54" t="s">
        <v>913</v>
      </c>
      <c r="F54" s="54" t="s">
        <v>914</v>
      </c>
      <c r="G54" s="0" t="s">
        <v>143</v>
      </c>
      <c r="H54" s="0" t="s">
        <v>143</v>
      </c>
      <c r="I54" s="0" t="s">
        <v>703</v>
      </c>
    </row>
    <row customHeight="1" ht="11.25">
      <c r="A55" s="54" t="s">
        <v>698</v>
      </c>
      <c r="B55" s="54" t="s">
        <v>130</v>
      </c>
      <c r="C55" s="54" t="s">
        <v>915</v>
      </c>
      <c r="D55" s="54" t="s">
        <v>916</v>
      </c>
      <c r="E55" s="54" t="s">
        <v>917</v>
      </c>
      <c r="F55" s="54" t="s">
        <v>918</v>
      </c>
      <c r="G55" s="0" t="s">
        <v>919</v>
      </c>
      <c r="H55" s="0" t="s">
        <v>787</v>
      </c>
      <c r="I55" s="0" t="s">
        <v>703</v>
      </c>
    </row>
    <row customHeight="1" ht="11.25">
      <c r="A56" s="54" t="s">
        <v>698</v>
      </c>
      <c r="B56" s="54" t="s">
        <v>130</v>
      </c>
      <c r="C56" s="54" t="s">
        <v>920</v>
      </c>
      <c r="D56" s="54" t="s">
        <v>921</v>
      </c>
      <c r="E56" s="54" t="s">
        <v>922</v>
      </c>
      <c r="F56" s="54" t="s">
        <v>818</v>
      </c>
      <c r="G56" s="0" t="s">
        <v>923</v>
      </c>
      <c r="H56" s="0" t="s">
        <v>143</v>
      </c>
      <c r="I56" s="0" t="s">
        <v>703</v>
      </c>
    </row>
    <row customHeight="1" ht="11.25">
      <c r="A57" s="54" t="s">
        <v>698</v>
      </c>
      <c r="B57" s="54" t="s">
        <v>130</v>
      </c>
      <c r="C57" s="54" t="s">
        <v>924</v>
      </c>
      <c r="D57" s="54" t="s">
        <v>925</v>
      </c>
      <c r="E57" s="54" t="s">
        <v>926</v>
      </c>
      <c r="F57" s="54" t="s">
        <v>808</v>
      </c>
      <c r="G57" s="0" t="s">
        <v>927</v>
      </c>
      <c r="H57" s="0" t="s">
        <v>143</v>
      </c>
      <c r="I57" s="0" t="s">
        <v>703</v>
      </c>
    </row>
    <row customHeight="1" ht="11.25">
      <c r="A58" s="54" t="s">
        <v>698</v>
      </c>
      <c r="B58" s="54" t="s">
        <v>130</v>
      </c>
      <c r="C58" s="54" t="s">
        <v>928</v>
      </c>
      <c r="D58" s="54" t="s">
        <v>929</v>
      </c>
      <c r="E58" s="54" t="s">
        <v>930</v>
      </c>
      <c r="F58" s="54" t="s">
        <v>147</v>
      </c>
      <c r="G58" s="0" t="s">
        <v>931</v>
      </c>
      <c r="H58" s="0" t="s">
        <v>143</v>
      </c>
      <c r="I58" s="0" t="s">
        <v>703</v>
      </c>
    </row>
    <row customHeight="1" ht="11.25">
      <c r="A59" s="615" t="s">
        <v>698</v>
      </c>
      <c r="B59" s="615" t="s">
        <v>130</v>
      </c>
      <c r="C59" s="615" t="s">
        <v>932</v>
      </c>
      <c r="D59" s="615" t="s">
        <v>933</v>
      </c>
      <c r="E59" s="615" t="s">
        <v>934</v>
      </c>
      <c r="F59" s="615" t="s">
        <v>935</v>
      </c>
      <c r="G59" s="0" t="s">
        <v>936</v>
      </c>
      <c r="H59" s="0" t="s">
        <v>143</v>
      </c>
      <c r="I59" s="0" t="s">
        <v>703</v>
      </c>
    </row>
    <row customHeight="1" ht="11.25">
      <c r="A60" s="615" t="s">
        <v>698</v>
      </c>
      <c r="B60" s="615" t="s">
        <v>130</v>
      </c>
      <c r="C60" s="615" t="s">
        <v>937</v>
      </c>
      <c r="D60" s="615" t="s">
        <v>938</v>
      </c>
      <c r="E60" s="615" t="s">
        <v>939</v>
      </c>
      <c r="F60" s="615" t="s">
        <v>940</v>
      </c>
      <c r="G60" s="0" t="s">
        <v>941</v>
      </c>
      <c r="H60" s="0" t="s">
        <v>143</v>
      </c>
      <c r="I60" s="0" t="s">
        <v>703</v>
      </c>
    </row>
    <row customHeight="1" ht="11.25">
      <c r="A61" s="615" t="s">
        <v>698</v>
      </c>
      <c r="B61" s="615" t="s">
        <v>130</v>
      </c>
      <c r="C61" s="615" t="s">
        <v>942</v>
      </c>
      <c r="D61" s="615" t="s">
        <v>943</v>
      </c>
      <c r="E61" s="615" t="s">
        <v>944</v>
      </c>
      <c r="F61" s="615" t="s">
        <v>945</v>
      </c>
      <c r="G61" s="0" t="s">
        <v>143</v>
      </c>
      <c r="H61" s="0" t="s">
        <v>143</v>
      </c>
      <c r="I61" s="0" t="s">
        <v>703</v>
      </c>
    </row>
    <row customHeight="1" ht="11.25">
      <c r="A62" s="615" t="s">
        <v>698</v>
      </c>
      <c r="B62" s="615" t="s">
        <v>130</v>
      </c>
      <c r="C62" s="615" t="s">
        <v>946</v>
      </c>
      <c r="D62" s="615" t="s">
        <v>947</v>
      </c>
      <c r="E62" s="615" t="s">
        <v>948</v>
      </c>
      <c r="F62" s="615" t="s">
        <v>818</v>
      </c>
      <c r="G62" s="0" t="s">
        <v>949</v>
      </c>
      <c r="H62" s="0" t="s">
        <v>143</v>
      </c>
      <c r="I62" s="0" t="s">
        <v>703</v>
      </c>
    </row>
    <row customHeight="1" ht="11.25">
      <c r="A63" s="615" t="s">
        <v>698</v>
      </c>
      <c r="B63" s="615" t="s">
        <v>130</v>
      </c>
      <c r="C63" s="615" t="s">
        <v>950</v>
      </c>
      <c r="D63" s="615" t="s">
        <v>951</v>
      </c>
      <c r="E63" s="615" t="s">
        <v>952</v>
      </c>
      <c r="F63" s="615" t="s">
        <v>953</v>
      </c>
      <c r="G63" s="0" t="s">
        <v>143</v>
      </c>
      <c r="H63" s="0" t="s">
        <v>143</v>
      </c>
      <c r="I63" s="0" t="s">
        <v>703</v>
      </c>
    </row>
    <row customHeight="1" ht="11.25">
      <c r="A64" s="615" t="s">
        <v>698</v>
      </c>
      <c r="B64" s="615" t="s">
        <v>130</v>
      </c>
      <c r="C64" s="615" t="s">
        <v>954</v>
      </c>
      <c r="D64" s="615" t="s">
        <v>951</v>
      </c>
      <c r="E64" s="615" t="s">
        <v>952</v>
      </c>
      <c r="F64" s="615" t="s">
        <v>712</v>
      </c>
      <c r="G64" s="0" t="s">
        <v>143</v>
      </c>
      <c r="H64" s="0" t="s">
        <v>143</v>
      </c>
      <c r="I64" s="0" t="s">
        <v>703</v>
      </c>
    </row>
    <row customHeight="1" ht="11.25">
      <c r="A65" s="615" t="s">
        <v>698</v>
      </c>
      <c r="B65" s="615" t="s">
        <v>130</v>
      </c>
      <c r="C65" s="615" t="s">
        <v>955</v>
      </c>
      <c r="D65" s="615" t="s">
        <v>956</v>
      </c>
      <c r="E65" s="615" t="s">
        <v>957</v>
      </c>
      <c r="F65" s="615" t="s">
        <v>147</v>
      </c>
      <c r="G65" s="0" t="s">
        <v>143</v>
      </c>
      <c r="H65" s="0" t="s">
        <v>143</v>
      </c>
      <c r="I65" s="0" t="s">
        <v>703</v>
      </c>
    </row>
    <row customHeight="1" ht="11.25">
      <c r="A66" s="615" t="s">
        <v>698</v>
      </c>
      <c r="B66" s="615" t="s">
        <v>130</v>
      </c>
      <c r="C66" s="615" t="s">
        <v>958</v>
      </c>
      <c r="D66" s="615" t="s">
        <v>959</v>
      </c>
      <c r="E66" s="615" t="s">
        <v>960</v>
      </c>
      <c r="F66" s="615" t="s">
        <v>961</v>
      </c>
      <c r="G66" s="0" t="s">
        <v>143</v>
      </c>
      <c r="H66" s="0" t="s">
        <v>143</v>
      </c>
      <c r="I66" s="0" t="s">
        <v>703</v>
      </c>
    </row>
    <row customHeight="1" ht="11.25">
      <c r="A67" s="615" t="s">
        <v>698</v>
      </c>
      <c r="B67" s="615" t="s">
        <v>130</v>
      </c>
      <c r="C67" s="615" t="s">
        <v>962</v>
      </c>
      <c r="D67" s="615" t="s">
        <v>963</v>
      </c>
      <c r="E67" s="615" t="s">
        <v>964</v>
      </c>
      <c r="F67" s="615" t="s">
        <v>965</v>
      </c>
      <c r="G67" s="0" t="s">
        <v>966</v>
      </c>
      <c r="H67" s="0" t="s">
        <v>804</v>
      </c>
      <c r="I67" s="0" t="s">
        <v>703</v>
      </c>
    </row>
    <row customHeight="1" ht="11.25">
      <c r="A68" s="615" t="s">
        <v>698</v>
      </c>
      <c r="B68" s="615" t="s">
        <v>130</v>
      </c>
      <c r="C68" s="615" t="s">
        <v>967</v>
      </c>
      <c r="D68" s="615" t="s">
        <v>968</v>
      </c>
      <c r="E68" s="615" t="s">
        <v>969</v>
      </c>
      <c r="F68" s="615" t="s">
        <v>147</v>
      </c>
      <c r="G68" s="0" t="s">
        <v>143</v>
      </c>
      <c r="H68" s="0" t="s">
        <v>804</v>
      </c>
      <c r="I68" s="0" t="s">
        <v>703</v>
      </c>
    </row>
    <row customHeight="1" ht="11.25">
      <c r="A69" s="615" t="s">
        <v>698</v>
      </c>
      <c r="B69" s="615" t="s">
        <v>130</v>
      </c>
      <c r="C69" s="615" t="s">
        <v>970</v>
      </c>
      <c r="D69" s="615" t="s">
        <v>971</v>
      </c>
      <c r="E69" s="615" t="s">
        <v>972</v>
      </c>
      <c r="F69" s="615" t="s">
        <v>717</v>
      </c>
      <c r="G69" s="0" t="s">
        <v>143</v>
      </c>
      <c r="H69" s="0" t="s">
        <v>143</v>
      </c>
      <c r="I69" s="0" t="s">
        <v>703</v>
      </c>
    </row>
    <row customHeight="1" ht="11.25">
      <c r="A70" s="615" t="s">
        <v>698</v>
      </c>
      <c r="B70" s="615" t="s">
        <v>130</v>
      </c>
      <c r="C70" s="615" t="s">
        <v>973</v>
      </c>
      <c r="D70" s="615" t="s">
        <v>974</v>
      </c>
      <c r="E70" s="615" t="s">
        <v>975</v>
      </c>
      <c r="F70" s="615" t="s">
        <v>976</v>
      </c>
      <c r="G70" s="0" t="s">
        <v>977</v>
      </c>
      <c r="H70" s="0" t="s">
        <v>143</v>
      </c>
      <c r="I70" s="0" t="s">
        <v>703</v>
      </c>
    </row>
    <row customHeight="1" ht="11.25">
      <c r="A71" s="615" t="s">
        <v>698</v>
      </c>
      <c r="B71" s="615" t="s">
        <v>130</v>
      </c>
      <c r="C71" s="615" t="s">
        <v>978</v>
      </c>
      <c r="D71" s="615" t="s">
        <v>979</v>
      </c>
      <c r="E71" s="615" t="s">
        <v>980</v>
      </c>
      <c r="F71" s="615" t="s">
        <v>981</v>
      </c>
      <c r="G71" s="0" t="s">
        <v>982</v>
      </c>
      <c r="H71" s="0" t="s">
        <v>143</v>
      </c>
      <c r="I71" s="0" t="s">
        <v>703</v>
      </c>
    </row>
    <row customHeight="1" ht="11.25">
      <c r="A72" s="615" t="s">
        <v>698</v>
      </c>
      <c r="B72" s="615" t="s">
        <v>130</v>
      </c>
      <c r="C72" s="615" t="s">
        <v>983</v>
      </c>
      <c r="D72" s="615" t="s">
        <v>984</v>
      </c>
      <c r="E72" s="615" t="s">
        <v>753</v>
      </c>
      <c r="F72" s="615" t="s">
        <v>985</v>
      </c>
      <c r="G72" s="0" t="s">
        <v>143</v>
      </c>
      <c r="H72" s="0" t="s">
        <v>143</v>
      </c>
      <c r="I72" s="0" t="s">
        <v>703</v>
      </c>
    </row>
  </sheetData>
  <sheetProtection sort="0" autoFilter="0" insertRows="0" insertColumns="1" deleteRows="0" deleteColum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46F216F-2553-A6AE-4586-7D98F71CBDBA}" mc:Ignorable="x14ac xr xr2 xr3">
  <sheetPr>
    <tabColor rgb="FFFFCC99"/>
  </sheetPr>
  <dimension ref="A1:J5"/>
  <sheetViews>
    <sheetView topLeftCell="A1" showGridLines="0" workbookViewId="0">
      <selection activeCell="A1" sqref="A1"/>
    </sheetView>
  </sheetViews>
  <sheetFormatPr customHeight="1" defaultRowHeight="11.25"/>
  <cols>
    <col min="1" max="1" style="719" width="35.7109375" customWidth="1"/>
    <col min="3" max="3" style="719" width="23.7109375" customWidth="1"/>
    <col min="4" max="4" style="719" width="11.00390625" customWidth="1"/>
    <col min="5" max="5" style="719" width="10.00390625" customWidth="1"/>
    <col min="6" max="6" style="719" width="23.00390625" customWidth="1"/>
    <col min="7" max="7" style="719" width="11.8515625" customWidth="1"/>
    <col min="8" max="8" style="719" width="10.140625" customWidth="1"/>
  </cols>
  <sheetData>
    <row customHeight="1" ht="11.25">
      <c r="A1" s="107" t="s">
        <v>986</v>
      </c>
      <c r="B1" s="107" t="s">
        <v>987</v>
      </c>
      <c r="C1" s="107" t="s">
        <v>692</v>
      </c>
      <c r="D1" s="107" t="s">
        <v>988</v>
      </c>
      <c r="E1" s="107" t="s">
        <v>989</v>
      </c>
      <c r="F1" s="107" t="s">
        <v>697</v>
      </c>
      <c r="G1" s="107" t="s">
        <v>990</v>
      </c>
      <c r="H1" s="107" t="s">
        <v>991</v>
      </c>
      <c r="I1" s="107" t="s">
        <v>992</v>
      </c>
      <c r="J1" s="50" t="s">
        <v>993</v>
      </c>
    </row>
    <row customHeight="1" ht="11.25">
      <c r="A2" s="107"/>
      <c r="B2" s="107"/>
      <c r="C2" s="107"/>
      <c r="D2" s="107"/>
      <c r="E2" s="107"/>
      <c r="F2" s="107"/>
      <c r="G2" s="107"/>
      <c r="H2" s="107"/>
      <c r="I2" s="107"/>
    </row>
    <row customHeight="1" ht="11.25">
      <c r="A3" s="107"/>
      <c r="B3" s="107"/>
      <c r="C3" s="107"/>
      <c r="D3" s="107"/>
      <c r="E3" s="107"/>
      <c r="F3" s="107"/>
      <c r="G3" s="107"/>
      <c r="H3" s="107"/>
      <c r="I3" s="107"/>
    </row>
    <row customHeight="1" ht="11.25">
      <c r="A4" s="107"/>
      <c r="B4" s="107"/>
      <c r="C4" s="107"/>
      <c r="D4" s="107"/>
      <c r="E4" s="107"/>
      <c r="F4" s="107"/>
      <c r="G4" s="107"/>
      <c r="H4" s="107"/>
      <c r="I4" s="107"/>
    </row>
    <row customHeight="1" ht="11.25">
      <c r="A5" s="107"/>
      <c r="B5" s="107"/>
      <c r="C5" s="107"/>
      <c r="D5" s="107"/>
      <c r="E5" s="107"/>
      <c r="F5" s="107"/>
      <c r="G5" s="107"/>
      <c r="H5" s="107"/>
      <c r="I5" s="107"/>
    </row>
  </sheetData>
  <sheetProtection sort="0" autoFilter="0" insertRows="0" insertColumns="1" deleteRows="0" deleteColum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CD8BF3D-2AA2-322C-0C7B-0485FB0A41FB}" mc:Ignorable="x14ac xr xr2 xr3">
  <sheetPr>
    <tabColor rgb="FFFFCC99"/>
  </sheetPr>
  <dimension ref="A1:F187"/>
  <sheetViews>
    <sheetView topLeftCell="A1" showGridLines="0" workbookViewId="0">
      <selection activeCell="A1" sqref="A1"/>
    </sheetView>
  </sheetViews>
  <sheetFormatPr customHeight="1" defaultRowHeight="11.25"/>
  <sheetData>
    <row customHeight="1" ht="11.25">
      <c r="A1" s="172" t="s">
        <v>994</v>
      </c>
      <c r="B1" s="172" t="s">
        <v>691</v>
      </c>
      <c r="C1" s="172" t="s">
        <v>692</v>
      </c>
      <c r="D1" s="172" t="s">
        <v>693</v>
      </c>
      <c r="E1" s="172" t="s">
        <v>694</v>
      </c>
      <c r="F1" s="172" t="s">
        <v>995</v>
      </c>
    </row>
    <row customHeight="1" ht="11.25">
      <c r="A2" s="172" t="s">
        <v>517</v>
      </c>
      <c r="B2" s="172" t="s">
        <v>996</v>
      </c>
      <c r="C2" s="172" t="s">
        <v>997</v>
      </c>
      <c r="D2" s="172" t="s">
        <v>998</v>
      </c>
      <c r="E2" s="172" t="s">
        <v>999</v>
      </c>
      <c r="F2" s="172" t="s">
        <v>149</v>
      </c>
    </row>
    <row customHeight="1" ht="11.25">
      <c r="A3" s="172" t="s">
        <v>517</v>
      </c>
      <c r="B3" s="172" t="s">
        <v>1000</v>
      </c>
      <c r="C3" s="172" t="s">
        <v>1001</v>
      </c>
      <c r="D3" s="172" t="s">
        <v>1002</v>
      </c>
      <c r="E3" s="172" t="s">
        <v>1003</v>
      </c>
      <c r="F3" s="172" t="s">
        <v>1004</v>
      </c>
    </row>
    <row customHeight="1" ht="11.25">
      <c r="A4" s="172" t="s">
        <v>517</v>
      </c>
      <c r="B4" s="172" t="s">
        <v>1005</v>
      </c>
      <c r="C4" s="172" t="s">
        <v>1006</v>
      </c>
      <c r="D4" s="172" t="s">
        <v>1007</v>
      </c>
      <c r="E4" s="172" t="s">
        <v>1008</v>
      </c>
      <c r="F4" s="172" t="s">
        <v>1004</v>
      </c>
    </row>
    <row customHeight="1" ht="11.25">
      <c r="A5" s="172" t="s">
        <v>517</v>
      </c>
      <c r="B5" s="172" t="s">
        <v>1009</v>
      </c>
      <c r="C5" s="172" t="s">
        <v>1010</v>
      </c>
      <c r="D5" s="172" t="s">
        <v>1011</v>
      </c>
      <c r="E5" s="172" t="s">
        <v>1012</v>
      </c>
      <c r="F5" s="172" t="s">
        <v>149</v>
      </c>
    </row>
    <row customHeight="1" ht="11.25">
      <c r="A6" s="172" t="s">
        <v>517</v>
      </c>
      <c r="B6" s="172" t="s">
        <v>1013</v>
      </c>
      <c r="C6" s="172" t="s">
        <v>1014</v>
      </c>
      <c r="D6" s="172" t="s">
        <v>1015</v>
      </c>
      <c r="E6" s="172" t="s">
        <v>1003</v>
      </c>
      <c r="F6" s="172" t="s">
        <v>149</v>
      </c>
    </row>
    <row customHeight="1" ht="11.25">
      <c r="A7" s="172" t="s">
        <v>517</v>
      </c>
      <c r="B7" s="172" t="s">
        <v>1016</v>
      </c>
      <c r="C7" s="172" t="s">
        <v>1017</v>
      </c>
      <c r="D7" s="172" t="s">
        <v>1018</v>
      </c>
      <c r="E7" s="172" t="s">
        <v>1019</v>
      </c>
      <c r="F7" s="172" t="s">
        <v>149</v>
      </c>
    </row>
    <row customHeight="1" ht="11.25">
      <c r="A8" s="172" t="s">
        <v>517</v>
      </c>
      <c r="B8" s="172" t="s">
        <v>1020</v>
      </c>
      <c r="C8" s="172" t="s">
        <v>1021</v>
      </c>
      <c r="D8" s="172" t="s">
        <v>1022</v>
      </c>
      <c r="E8" s="172" t="s">
        <v>1023</v>
      </c>
      <c r="F8" s="172" t="s">
        <v>149</v>
      </c>
    </row>
    <row customHeight="1" ht="11.25">
      <c r="A9" s="172" t="s">
        <v>517</v>
      </c>
      <c r="B9" s="172" t="s">
        <v>1024</v>
      </c>
      <c r="C9" s="172" t="s">
        <v>1025</v>
      </c>
      <c r="D9" s="172" t="s">
        <v>1026</v>
      </c>
      <c r="E9" s="172" t="s">
        <v>999</v>
      </c>
      <c r="F9" s="172" t="s">
        <v>149</v>
      </c>
    </row>
    <row customHeight="1" ht="11.25">
      <c r="A10" s="172" t="s">
        <v>517</v>
      </c>
      <c r="B10" s="172" t="s">
        <v>1027</v>
      </c>
      <c r="C10" s="172" t="s">
        <v>1028</v>
      </c>
      <c r="D10" s="172" t="s">
        <v>1029</v>
      </c>
      <c r="E10" s="172" t="s">
        <v>1003</v>
      </c>
      <c r="F10" s="172" t="s">
        <v>149</v>
      </c>
    </row>
    <row customHeight="1" ht="11.25">
      <c r="A11" s="172" t="s">
        <v>517</v>
      </c>
      <c r="B11" s="172" t="s">
        <v>1030</v>
      </c>
      <c r="C11" s="172" t="s">
        <v>1031</v>
      </c>
      <c r="D11" s="172" t="s">
        <v>1032</v>
      </c>
      <c r="E11" s="172" t="s">
        <v>1033</v>
      </c>
      <c r="F11" s="172" t="s">
        <v>149</v>
      </c>
    </row>
    <row customHeight="1" ht="11.25">
      <c r="A12" s="172" t="s">
        <v>517</v>
      </c>
      <c r="B12" s="172" t="s">
        <v>748</v>
      </c>
      <c r="C12" s="172" t="s">
        <v>749</v>
      </c>
      <c r="D12" s="172" t="s">
        <v>741</v>
      </c>
      <c r="E12" s="172" t="s">
        <v>750</v>
      </c>
      <c r="F12" s="172" t="s">
        <v>1004</v>
      </c>
    </row>
    <row customHeight="1" ht="11.25">
      <c r="A13" s="172" t="s">
        <v>517</v>
      </c>
      <c r="B13" s="172" t="s">
        <v>1034</v>
      </c>
      <c r="C13" s="172" t="s">
        <v>1035</v>
      </c>
      <c r="D13" s="172" t="s">
        <v>975</v>
      </c>
      <c r="E13" s="172" t="s">
        <v>1036</v>
      </c>
      <c r="F13" s="172" t="s">
        <v>149</v>
      </c>
    </row>
    <row customHeight="1" ht="11.25">
      <c r="A14" s="172" t="s">
        <v>517</v>
      </c>
      <c r="B14" s="172" t="s">
        <v>751</v>
      </c>
      <c r="C14" s="172" t="s">
        <v>752</v>
      </c>
      <c r="D14" s="172" t="s">
        <v>753</v>
      </c>
      <c r="E14" s="172" t="s">
        <v>754</v>
      </c>
      <c r="F14" s="172" t="s">
        <v>1004</v>
      </c>
    </row>
    <row customHeight="1" ht="11.25">
      <c r="A15" s="172" t="s">
        <v>517</v>
      </c>
      <c r="B15" s="172" t="s">
        <v>1037</v>
      </c>
      <c r="C15" s="172" t="s">
        <v>1038</v>
      </c>
      <c r="D15" s="172" t="s">
        <v>1039</v>
      </c>
      <c r="E15" s="172" t="s">
        <v>1040</v>
      </c>
      <c r="F15" s="172" t="s">
        <v>149</v>
      </c>
    </row>
    <row customHeight="1" ht="11.25">
      <c r="A16" s="172" t="s">
        <v>517</v>
      </c>
      <c r="B16" s="172" t="s">
        <v>1041</v>
      </c>
      <c r="C16" s="172" t="s">
        <v>1042</v>
      </c>
      <c r="D16" s="172" t="s">
        <v>1043</v>
      </c>
      <c r="E16" s="172" t="s">
        <v>1044</v>
      </c>
      <c r="F16" s="172" t="s">
        <v>1004</v>
      </c>
    </row>
    <row customHeight="1" ht="11.25">
      <c r="A17" s="172" t="s">
        <v>517</v>
      </c>
      <c r="B17" s="172" t="s">
        <v>1045</v>
      </c>
      <c r="C17" s="172" t="s">
        <v>1046</v>
      </c>
      <c r="D17" s="172" t="s">
        <v>1047</v>
      </c>
      <c r="E17" s="172" t="s">
        <v>1023</v>
      </c>
      <c r="F17" s="172" t="s">
        <v>149</v>
      </c>
    </row>
    <row customHeight="1" ht="11.25">
      <c r="A18" s="172" t="s">
        <v>517</v>
      </c>
      <c r="B18" s="172" t="s">
        <v>1048</v>
      </c>
      <c r="C18" s="172" t="s">
        <v>1049</v>
      </c>
      <c r="D18" s="172" t="s">
        <v>1050</v>
      </c>
      <c r="E18" s="172" t="s">
        <v>1019</v>
      </c>
      <c r="F18" s="172" t="s">
        <v>149</v>
      </c>
    </row>
    <row customHeight="1" ht="11.25">
      <c r="A19" s="172" t="s">
        <v>517</v>
      </c>
      <c r="B19" s="172" t="s">
        <v>1051</v>
      </c>
      <c r="C19" s="172" t="s">
        <v>1052</v>
      </c>
      <c r="D19" s="172" t="s">
        <v>1053</v>
      </c>
      <c r="E19" s="172" t="s">
        <v>445</v>
      </c>
      <c r="F19" s="172" t="s">
        <v>1054</v>
      </c>
    </row>
    <row customHeight="1" ht="11.25">
      <c r="A20" s="172" t="s">
        <v>517</v>
      </c>
      <c r="B20" s="172" t="s">
        <v>1051</v>
      </c>
      <c r="C20" s="172" t="s">
        <v>1052</v>
      </c>
      <c r="D20" s="172" t="s">
        <v>1053</v>
      </c>
      <c r="E20" s="172" t="s">
        <v>445</v>
      </c>
      <c r="F20" s="172" t="s">
        <v>1055</v>
      </c>
    </row>
    <row customHeight="1" ht="11.25">
      <c r="A21" s="172" t="s">
        <v>517</v>
      </c>
      <c r="B21" s="172" t="s">
        <v>1056</v>
      </c>
      <c r="C21" s="172" t="s">
        <v>1057</v>
      </c>
      <c r="D21" s="172" t="s">
        <v>1058</v>
      </c>
      <c r="E21" s="172" t="s">
        <v>999</v>
      </c>
      <c r="F21" s="172" t="s">
        <v>149</v>
      </c>
    </row>
    <row customHeight="1" ht="11.25">
      <c r="A22" s="172" t="s">
        <v>517</v>
      </c>
      <c r="B22" s="172" t="s">
        <v>1059</v>
      </c>
      <c r="C22" s="172" t="s">
        <v>1060</v>
      </c>
      <c r="D22" s="172" t="s">
        <v>1061</v>
      </c>
      <c r="E22" s="172" t="s">
        <v>1062</v>
      </c>
      <c r="F22" s="172" t="s">
        <v>149</v>
      </c>
    </row>
    <row customHeight="1" ht="11.25">
      <c r="A23" s="172" t="s">
        <v>517</v>
      </c>
      <c r="B23" s="172" t="s">
        <v>1063</v>
      </c>
      <c r="C23" s="172" t="s">
        <v>1064</v>
      </c>
      <c r="D23" s="172" t="s">
        <v>1065</v>
      </c>
      <c r="E23" s="172" t="s">
        <v>445</v>
      </c>
      <c r="F23" s="172" t="s">
        <v>149</v>
      </c>
    </row>
    <row customHeight="1" ht="11.25">
      <c r="A24" s="172" t="s">
        <v>517</v>
      </c>
      <c r="B24" s="172" t="s">
        <v>1066</v>
      </c>
      <c r="C24" s="172" t="s">
        <v>1067</v>
      </c>
      <c r="D24" s="172" t="s">
        <v>1068</v>
      </c>
      <c r="E24" s="172" t="s">
        <v>1069</v>
      </c>
      <c r="F24" s="172" t="s">
        <v>149</v>
      </c>
    </row>
    <row customHeight="1" ht="11.25">
      <c r="A25" s="172" t="s">
        <v>517</v>
      </c>
      <c r="B25" s="172" t="s">
        <v>1070</v>
      </c>
      <c r="C25" s="172" t="s">
        <v>1071</v>
      </c>
      <c r="D25" s="172" t="s">
        <v>1072</v>
      </c>
      <c r="E25" s="172" t="s">
        <v>1073</v>
      </c>
      <c r="F25" s="172" t="s">
        <v>149</v>
      </c>
    </row>
    <row customHeight="1" ht="11.25">
      <c r="A26" s="172" t="s">
        <v>517</v>
      </c>
      <c r="B26" s="172" t="s">
        <v>1074</v>
      </c>
      <c r="C26" s="172" t="s">
        <v>1075</v>
      </c>
      <c r="D26" s="172" t="s">
        <v>1076</v>
      </c>
      <c r="E26" s="172" t="s">
        <v>1077</v>
      </c>
      <c r="F26" s="172" t="s">
        <v>149</v>
      </c>
    </row>
    <row customHeight="1" ht="11.25">
      <c r="A27" s="172" t="s">
        <v>517</v>
      </c>
      <c r="B27" s="172" t="s">
        <v>1078</v>
      </c>
      <c r="C27" s="172" t="s">
        <v>1079</v>
      </c>
      <c r="D27" s="172" t="s">
        <v>1080</v>
      </c>
      <c r="E27" s="172" t="s">
        <v>1077</v>
      </c>
      <c r="F27" s="172" t="s">
        <v>1004</v>
      </c>
    </row>
    <row customHeight="1" ht="11.25">
      <c r="A28" s="172" t="s">
        <v>517</v>
      </c>
      <c r="B28" s="172" t="s">
        <v>1081</v>
      </c>
      <c r="C28" s="172" t="s">
        <v>1082</v>
      </c>
      <c r="D28" s="172" t="s">
        <v>1083</v>
      </c>
      <c r="E28" s="172" t="s">
        <v>1084</v>
      </c>
      <c r="F28" s="172" t="s">
        <v>149</v>
      </c>
    </row>
    <row customHeight="1" ht="11.25">
      <c r="A29" s="172" t="s">
        <v>517</v>
      </c>
      <c r="B29" s="172" t="s">
        <v>1085</v>
      </c>
      <c r="C29" s="172" t="s">
        <v>1086</v>
      </c>
      <c r="D29" s="172" t="s">
        <v>1087</v>
      </c>
      <c r="E29" s="172" t="s">
        <v>1088</v>
      </c>
      <c r="F29" s="172" t="s">
        <v>1055</v>
      </c>
    </row>
    <row customHeight="1" ht="11.25">
      <c r="A30" s="172" t="s">
        <v>517</v>
      </c>
      <c r="B30" s="172" t="s">
        <v>1085</v>
      </c>
      <c r="C30" s="172" t="s">
        <v>1086</v>
      </c>
      <c r="D30" s="172" t="s">
        <v>1087</v>
      </c>
      <c r="E30" s="172" t="s">
        <v>1088</v>
      </c>
      <c r="F30" s="172" t="s">
        <v>1054</v>
      </c>
    </row>
    <row customHeight="1" ht="11.25">
      <c r="A31" s="172" t="s">
        <v>517</v>
      </c>
      <c r="B31" s="172" t="s">
        <v>1089</v>
      </c>
      <c r="C31" s="172" t="s">
        <v>1090</v>
      </c>
      <c r="D31" s="172" t="s">
        <v>1091</v>
      </c>
      <c r="E31" s="172" t="s">
        <v>1062</v>
      </c>
      <c r="F31" s="172" t="s">
        <v>149</v>
      </c>
    </row>
    <row customHeight="1" ht="11.25">
      <c r="A32" s="172" t="s">
        <v>517</v>
      </c>
      <c r="B32" s="172" t="s">
        <v>1092</v>
      </c>
      <c r="C32" s="172" t="s">
        <v>1093</v>
      </c>
      <c r="D32" s="172" t="s">
        <v>1094</v>
      </c>
      <c r="E32" s="172" t="s">
        <v>1095</v>
      </c>
      <c r="F32" s="172" t="s">
        <v>149</v>
      </c>
    </row>
    <row customHeight="1" ht="11.25">
      <c r="A33" s="172" t="s">
        <v>517</v>
      </c>
      <c r="B33" s="172" t="s">
        <v>1096</v>
      </c>
      <c r="C33" s="172" t="s">
        <v>1097</v>
      </c>
      <c r="D33" s="172" t="s">
        <v>1098</v>
      </c>
      <c r="E33" s="172" t="s">
        <v>1099</v>
      </c>
      <c r="F33" s="172" t="s">
        <v>149</v>
      </c>
    </row>
    <row customHeight="1" ht="11.25">
      <c r="A34" s="172" t="s">
        <v>517</v>
      </c>
      <c r="B34" s="172" t="s">
        <v>1100</v>
      </c>
      <c r="C34" s="172" t="s">
        <v>1101</v>
      </c>
      <c r="D34" s="172" t="s">
        <v>1102</v>
      </c>
      <c r="E34" s="172" t="s">
        <v>1103</v>
      </c>
      <c r="F34" s="172" t="s">
        <v>1004</v>
      </c>
    </row>
    <row customHeight="1" ht="11.25">
      <c r="A35" s="172" t="s">
        <v>517</v>
      </c>
      <c r="B35" s="172" t="s">
        <v>1104</v>
      </c>
      <c r="C35" s="172" t="s">
        <v>1105</v>
      </c>
      <c r="D35" s="172" t="s">
        <v>1106</v>
      </c>
      <c r="E35" s="172" t="s">
        <v>1019</v>
      </c>
      <c r="F35" s="172" t="s">
        <v>149</v>
      </c>
    </row>
    <row customHeight="1" ht="11.25">
      <c r="A36" s="172" t="s">
        <v>517</v>
      </c>
      <c r="B36" s="172" t="s">
        <v>1107</v>
      </c>
      <c r="C36" s="172" t="s">
        <v>1108</v>
      </c>
      <c r="D36" s="172" t="s">
        <v>1109</v>
      </c>
      <c r="E36" s="172" t="s">
        <v>1044</v>
      </c>
      <c r="F36" s="172" t="s">
        <v>1004</v>
      </c>
    </row>
    <row customHeight="1" ht="11.25">
      <c r="A37" s="172" t="s">
        <v>517</v>
      </c>
      <c r="B37" s="172" t="s">
        <v>1110</v>
      </c>
      <c r="C37" s="172" t="s">
        <v>1111</v>
      </c>
      <c r="D37" s="172" t="s">
        <v>1112</v>
      </c>
      <c r="E37" s="172" t="s">
        <v>1023</v>
      </c>
      <c r="F37" s="172" t="s">
        <v>149</v>
      </c>
    </row>
    <row customHeight="1" ht="11.25">
      <c r="A38" s="172" t="s">
        <v>517</v>
      </c>
      <c r="B38" s="172" t="s">
        <v>1113</v>
      </c>
      <c r="C38" s="172" t="s">
        <v>1114</v>
      </c>
      <c r="D38" s="172" t="s">
        <v>1115</v>
      </c>
      <c r="E38" s="172" t="s">
        <v>1023</v>
      </c>
      <c r="F38" s="172" t="s">
        <v>149</v>
      </c>
    </row>
    <row customHeight="1" ht="11.25">
      <c r="A39" s="172" t="s">
        <v>517</v>
      </c>
      <c r="B39" s="172" t="s">
        <v>1116</v>
      </c>
      <c r="C39" s="172" t="s">
        <v>1117</v>
      </c>
      <c r="D39" s="172" t="s">
        <v>1118</v>
      </c>
      <c r="E39" s="172" t="s">
        <v>1119</v>
      </c>
      <c r="F39" s="172" t="s">
        <v>1004</v>
      </c>
    </row>
    <row customHeight="1" ht="11.25">
      <c r="A40" s="172" t="s">
        <v>517</v>
      </c>
      <c r="B40" s="172" t="s">
        <v>1120</v>
      </c>
      <c r="C40" s="172" t="s">
        <v>1121</v>
      </c>
      <c r="D40" s="172" t="s">
        <v>1122</v>
      </c>
      <c r="E40" s="172" t="s">
        <v>1084</v>
      </c>
      <c r="F40" s="172" t="s">
        <v>149</v>
      </c>
    </row>
    <row customHeight="1" ht="11.25">
      <c r="A41" s="172" t="s">
        <v>517</v>
      </c>
      <c r="B41" s="172" t="s">
        <v>1123</v>
      </c>
      <c r="C41" s="172" t="s">
        <v>1124</v>
      </c>
      <c r="D41" s="172" t="s">
        <v>1125</v>
      </c>
      <c r="E41" s="172" t="s">
        <v>1003</v>
      </c>
      <c r="F41" s="172" t="s">
        <v>149</v>
      </c>
    </row>
    <row customHeight="1" ht="11.25">
      <c r="A42" s="172" t="s">
        <v>517</v>
      </c>
      <c r="B42" s="172" t="s">
        <v>1126</v>
      </c>
      <c r="C42" s="172" t="s">
        <v>1127</v>
      </c>
      <c r="D42" s="172" t="s">
        <v>1128</v>
      </c>
      <c r="E42" s="172" t="s">
        <v>1129</v>
      </c>
      <c r="F42" s="172" t="s">
        <v>1004</v>
      </c>
    </row>
    <row customHeight="1" ht="11.25">
      <c r="A43" s="172" t="s">
        <v>517</v>
      </c>
      <c r="B43" s="172" t="s">
        <v>1130</v>
      </c>
      <c r="C43" s="172" t="s">
        <v>1131</v>
      </c>
      <c r="D43" s="172" t="s">
        <v>1132</v>
      </c>
      <c r="E43" s="172" t="s">
        <v>1133</v>
      </c>
      <c r="F43" s="172" t="s">
        <v>149</v>
      </c>
    </row>
    <row customHeight="1" ht="11.25">
      <c r="A44" s="172" t="s">
        <v>517</v>
      </c>
      <c r="B44" s="172" t="s">
        <v>1134</v>
      </c>
      <c r="C44" s="172" t="s">
        <v>1135</v>
      </c>
      <c r="D44" s="172" t="s">
        <v>1136</v>
      </c>
      <c r="E44" s="172" t="s">
        <v>1137</v>
      </c>
      <c r="F44" s="172" t="s">
        <v>1004</v>
      </c>
    </row>
    <row customHeight="1" ht="11.25">
      <c r="A45" s="172" t="s">
        <v>517</v>
      </c>
      <c r="B45" s="172" t="s">
        <v>1138</v>
      </c>
      <c r="C45" s="172" t="s">
        <v>1139</v>
      </c>
      <c r="D45" s="172" t="s">
        <v>1140</v>
      </c>
      <c r="E45" s="172" t="s">
        <v>1141</v>
      </c>
      <c r="F45" s="172" t="s">
        <v>1004</v>
      </c>
    </row>
    <row customHeight="1" ht="11.25">
      <c r="A46" s="172" t="s">
        <v>517</v>
      </c>
      <c r="B46" s="172" t="s">
        <v>1142</v>
      </c>
      <c r="C46" s="172" t="s">
        <v>1143</v>
      </c>
      <c r="D46" s="172" t="s">
        <v>1144</v>
      </c>
      <c r="E46" s="172" t="s">
        <v>1003</v>
      </c>
      <c r="F46" s="172" t="s">
        <v>149</v>
      </c>
    </row>
    <row customHeight="1" ht="11.25">
      <c r="A47" s="172" t="s">
        <v>517</v>
      </c>
      <c r="B47" s="172" t="s">
        <v>1145</v>
      </c>
      <c r="C47" s="172" t="s">
        <v>1146</v>
      </c>
      <c r="D47" s="172" t="s">
        <v>1147</v>
      </c>
      <c r="E47" s="172" t="s">
        <v>1003</v>
      </c>
      <c r="F47" s="172" t="s">
        <v>149</v>
      </c>
    </row>
    <row customHeight="1" ht="11.25">
      <c r="A48" s="172" t="s">
        <v>517</v>
      </c>
      <c r="B48" s="172" t="s">
        <v>1148</v>
      </c>
      <c r="C48" s="172" t="s">
        <v>1149</v>
      </c>
      <c r="D48" s="172" t="s">
        <v>1150</v>
      </c>
      <c r="E48" s="172" t="s">
        <v>1151</v>
      </c>
      <c r="F48" s="172" t="s">
        <v>1004</v>
      </c>
    </row>
    <row customHeight="1" ht="11.25">
      <c r="A49" s="172" t="s">
        <v>517</v>
      </c>
      <c r="B49" s="172" t="s">
        <v>1152</v>
      </c>
      <c r="C49" s="172" t="s">
        <v>1153</v>
      </c>
      <c r="D49" s="172" t="s">
        <v>1154</v>
      </c>
      <c r="E49" s="172" t="s">
        <v>707</v>
      </c>
      <c r="F49" s="172" t="s">
        <v>1004</v>
      </c>
    </row>
    <row customHeight="1" ht="11.25">
      <c r="A50" s="172" t="s">
        <v>517</v>
      </c>
      <c r="B50" s="172" t="s">
        <v>1155</v>
      </c>
      <c r="C50" s="172" t="s">
        <v>903</v>
      </c>
      <c r="D50" s="172" t="s">
        <v>904</v>
      </c>
      <c r="E50" s="172" t="s">
        <v>1156</v>
      </c>
      <c r="F50" s="172" t="s">
        <v>1004</v>
      </c>
    </row>
    <row customHeight="1" ht="11.25">
      <c r="A51" s="172" t="s">
        <v>517</v>
      </c>
      <c r="B51" s="172" t="s">
        <v>1157</v>
      </c>
      <c r="C51" s="172" t="s">
        <v>1158</v>
      </c>
      <c r="D51" s="172" t="s">
        <v>1159</v>
      </c>
      <c r="E51" s="172" t="s">
        <v>1023</v>
      </c>
      <c r="F51" s="172" t="s">
        <v>149</v>
      </c>
    </row>
    <row customHeight="1" ht="11.25">
      <c r="A52" s="172" t="s">
        <v>517</v>
      </c>
      <c r="B52" s="172" t="s">
        <v>1160</v>
      </c>
      <c r="C52" s="172" t="s">
        <v>1161</v>
      </c>
      <c r="D52" s="172" t="s">
        <v>1162</v>
      </c>
      <c r="E52" s="172" t="s">
        <v>750</v>
      </c>
      <c r="F52" s="172" t="s">
        <v>1004</v>
      </c>
    </row>
    <row customHeight="1" ht="11.25">
      <c r="A53" s="172" t="s">
        <v>517</v>
      </c>
      <c r="B53" s="172" t="s">
        <v>1163</v>
      </c>
      <c r="C53" s="172" t="s">
        <v>1164</v>
      </c>
      <c r="D53" s="172" t="s">
        <v>1165</v>
      </c>
      <c r="E53" s="172" t="s">
        <v>1019</v>
      </c>
      <c r="F53" s="172" t="s">
        <v>149</v>
      </c>
    </row>
    <row customHeight="1" ht="11.25">
      <c r="A54" s="172" t="s">
        <v>517</v>
      </c>
      <c r="B54" s="172" t="s">
        <v>911</v>
      </c>
      <c r="C54" s="172" t="s">
        <v>912</v>
      </c>
      <c r="D54" s="172" t="s">
        <v>913</v>
      </c>
      <c r="E54" s="172" t="s">
        <v>914</v>
      </c>
      <c r="F54" s="172" t="s">
        <v>1004</v>
      </c>
    </row>
    <row customHeight="1" ht="11.25">
      <c r="A55" s="172" t="s">
        <v>517</v>
      </c>
      <c r="B55" s="172" t="s">
        <v>1166</v>
      </c>
      <c r="C55" s="172" t="s">
        <v>1167</v>
      </c>
      <c r="D55" s="172" t="s">
        <v>1168</v>
      </c>
      <c r="E55" s="172" t="s">
        <v>1044</v>
      </c>
      <c r="F55" s="172" t="s">
        <v>149</v>
      </c>
    </row>
    <row customHeight="1" ht="11.25">
      <c r="A56" s="172" t="s">
        <v>517</v>
      </c>
      <c r="B56" s="172" t="s">
        <v>1169</v>
      </c>
      <c r="C56" s="172" t="s">
        <v>1170</v>
      </c>
      <c r="D56" s="172" t="s">
        <v>1171</v>
      </c>
      <c r="E56" s="172" t="s">
        <v>1003</v>
      </c>
      <c r="F56" s="172" t="s">
        <v>149</v>
      </c>
    </row>
    <row customHeight="1" ht="11.25">
      <c r="A57" s="172" t="s">
        <v>517</v>
      </c>
      <c r="B57" s="172" t="s">
        <v>1172</v>
      </c>
      <c r="C57" s="172" t="s">
        <v>1173</v>
      </c>
      <c r="D57" s="172" t="s">
        <v>1174</v>
      </c>
      <c r="E57" s="172" t="s">
        <v>1069</v>
      </c>
      <c r="F57" s="172" t="s">
        <v>149</v>
      </c>
    </row>
    <row customHeight="1" ht="11.25">
      <c r="A58" s="172" t="s">
        <v>517</v>
      </c>
      <c r="B58" s="172" t="s">
        <v>1175</v>
      </c>
      <c r="C58" s="172" t="s">
        <v>1176</v>
      </c>
      <c r="D58" s="172" t="s">
        <v>1177</v>
      </c>
      <c r="E58" s="172" t="s">
        <v>1069</v>
      </c>
      <c r="F58" s="172" t="s">
        <v>149</v>
      </c>
    </row>
    <row customHeight="1" ht="11.25">
      <c r="A59" s="172" t="s">
        <v>517</v>
      </c>
      <c r="B59" s="172" t="s">
        <v>937</v>
      </c>
      <c r="C59" s="172" t="s">
        <v>938</v>
      </c>
      <c r="D59" s="172" t="s">
        <v>939</v>
      </c>
      <c r="E59" s="172" t="s">
        <v>940</v>
      </c>
      <c r="F59" s="172" t="s">
        <v>1004</v>
      </c>
    </row>
    <row customHeight="1" ht="11.25">
      <c r="A60" s="172" t="s">
        <v>517</v>
      </c>
      <c r="B60" s="172" t="s">
        <v>1178</v>
      </c>
      <c r="C60" s="172" t="s">
        <v>1179</v>
      </c>
      <c r="D60" s="172" t="s">
        <v>1180</v>
      </c>
      <c r="E60" s="172" t="s">
        <v>1023</v>
      </c>
      <c r="F60" s="172" t="s">
        <v>149</v>
      </c>
    </row>
    <row customHeight="1" ht="11.25">
      <c r="A61" s="172" t="s">
        <v>517</v>
      </c>
      <c r="B61" s="172" t="s">
        <v>1181</v>
      </c>
      <c r="C61" s="172" t="s">
        <v>1182</v>
      </c>
      <c r="D61" s="172" t="s">
        <v>1183</v>
      </c>
      <c r="E61" s="172" t="s">
        <v>1088</v>
      </c>
      <c r="F61" s="172" t="s">
        <v>149</v>
      </c>
    </row>
    <row customHeight="1" ht="11.25">
      <c r="A62" s="172" t="s">
        <v>517</v>
      </c>
      <c r="B62" s="172" t="s">
        <v>1184</v>
      </c>
      <c r="C62" s="172" t="s">
        <v>1185</v>
      </c>
      <c r="D62" s="172" t="s">
        <v>1186</v>
      </c>
      <c r="E62" s="172" t="s">
        <v>1069</v>
      </c>
      <c r="F62" s="172" t="s">
        <v>149</v>
      </c>
    </row>
    <row customHeight="1" ht="11.25">
      <c r="A63" s="172" t="s">
        <v>517</v>
      </c>
      <c r="B63" s="172" t="s">
        <v>1187</v>
      </c>
      <c r="C63" s="172" t="s">
        <v>1188</v>
      </c>
      <c r="D63" s="172" t="s">
        <v>1189</v>
      </c>
      <c r="E63" s="172" t="s">
        <v>1069</v>
      </c>
      <c r="F63" s="172" t="s">
        <v>149</v>
      </c>
    </row>
    <row customHeight="1" ht="11.25">
      <c r="A64" s="172" t="s">
        <v>517</v>
      </c>
      <c r="B64" s="172" t="s">
        <v>1190</v>
      </c>
      <c r="C64" s="172" t="s">
        <v>1191</v>
      </c>
      <c r="D64" s="172" t="s">
        <v>1192</v>
      </c>
      <c r="E64" s="172" t="s">
        <v>1193</v>
      </c>
      <c r="F64" s="172" t="s">
        <v>149</v>
      </c>
    </row>
    <row customHeight="1" ht="11.25">
      <c r="A65" s="172" t="s">
        <v>517</v>
      </c>
      <c r="B65" s="172" t="s">
        <v>1194</v>
      </c>
      <c r="C65" s="172" t="s">
        <v>1195</v>
      </c>
      <c r="D65" s="172" t="s">
        <v>1196</v>
      </c>
      <c r="E65" s="172" t="s">
        <v>1044</v>
      </c>
      <c r="F65" s="172" t="s">
        <v>1004</v>
      </c>
    </row>
    <row customHeight="1" ht="11.25">
      <c r="A66" s="172" t="s">
        <v>517</v>
      </c>
      <c r="B66" s="172" t="s">
        <v>1197</v>
      </c>
      <c r="C66" s="172" t="s">
        <v>1198</v>
      </c>
      <c r="D66" s="172" t="s">
        <v>1199</v>
      </c>
      <c r="E66" s="172" t="s">
        <v>1193</v>
      </c>
      <c r="F66" s="172" t="s">
        <v>149</v>
      </c>
    </row>
    <row customHeight="1" ht="11.25">
      <c r="A67" s="172" t="s">
        <v>517</v>
      </c>
      <c r="B67" s="172" t="s">
        <v>1200</v>
      </c>
      <c r="C67" s="172" t="s">
        <v>1201</v>
      </c>
      <c r="D67" s="172" t="s">
        <v>1202</v>
      </c>
      <c r="E67" s="172" t="s">
        <v>1193</v>
      </c>
      <c r="F67" s="172" t="s">
        <v>149</v>
      </c>
    </row>
    <row customHeight="1" ht="11.25">
      <c r="A68" s="172" t="s">
        <v>517</v>
      </c>
      <c r="B68" s="172" t="s">
        <v>1203</v>
      </c>
      <c r="C68" s="172" t="s">
        <v>1204</v>
      </c>
      <c r="D68" s="172" t="s">
        <v>1205</v>
      </c>
      <c r="E68" s="172" t="s">
        <v>1206</v>
      </c>
      <c r="F68" s="172" t="s">
        <v>1004</v>
      </c>
    </row>
    <row customHeight="1" ht="11.25">
      <c r="A69" s="172" t="s">
        <v>517</v>
      </c>
      <c r="B69" s="172" t="s">
        <v>1207</v>
      </c>
      <c r="C69" s="172" t="s">
        <v>1208</v>
      </c>
      <c r="D69" s="172" t="s">
        <v>1209</v>
      </c>
      <c r="E69" s="172" t="s">
        <v>1069</v>
      </c>
      <c r="F69" s="172" t="s">
        <v>149</v>
      </c>
    </row>
    <row customHeight="1" ht="11.25">
      <c r="A70" s="172" t="s">
        <v>517</v>
      </c>
      <c r="B70" s="172" t="s">
        <v>1210</v>
      </c>
      <c r="C70" s="172" t="s">
        <v>1211</v>
      </c>
      <c r="D70" s="172" t="s">
        <v>1212</v>
      </c>
      <c r="E70" s="172" t="s">
        <v>1069</v>
      </c>
      <c r="F70" s="172" t="s">
        <v>149</v>
      </c>
    </row>
    <row customHeight="1" ht="11.25">
      <c r="A71" s="172" t="s">
        <v>517</v>
      </c>
      <c r="B71" s="172" t="s">
        <v>1213</v>
      </c>
      <c r="C71" s="172" t="s">
        <v>1214</v>
      </c>
      <c r="D71" s="172" t="s">
        <v>1215</v>
      </c>
      <c r="E71" s="172" t="s">
        <v>1069</v>
      </c>
      <c r="F71" s="172" t="s">
        <v>149</v>
      </c>
    </row>
    <row customHeight="1" ht="11.25">
      <c r="A72" s="172" t="s">
        <v>517</v>
      </c>
      <c r="B72" s="172" t="s">
        <v>1216</v>
      </c>
      <c r="C72" s="172" t="s">
        <v>1217</v>
      </c>
      <c r="D72" s="172" t="s">
        <v>1218</v>
      </c>
      <c r="E72" s="172" t="s">
        <v>1023</v>
      </c>
      <c r="F72" s="172" t="s">
        <v>149</v>
      </c>
    </row>
    <row customHeight="1" ht="11.25">
      <c r="A73" s="172" t="s">
        <v>517</v>
      </c>
      <c r="B73" s="172" t="s">
        <v>1219</v>
      </c>
      <c r="C73" s="172" t="s">
        <v>1220</v>
      </c>
      <c r="D73" s="172" t="s">
        <v>1007</v>
      </c>
      <c r="E73" s="172" t="s">
        <v>1221</v>
      </c>
      <c r="F73" s="172" t="s">
        <v>1004</v>
      </c>
    </row>
    <row customHeight="1" ht="11.25">
      <c r="A74" s="172" t="s">
        <v>517</v>
      </c>
      <c r="B74" s="172" t="s">
        <v>1222</v>
      </c>
      <c r="C74" s="172" t="s">
        <v>1223</v>
      </c>
      <c r="D74" s="172" t="s">
        <v>1224</v>
      </c>
      <c r="E74" s="172" t="s">
        <v>1040</v>
      </c>
      <c r="F74" s="172" t="s">
        <v>149</v>
      </c>
    </row>
    <row customHeight="1" ht="11.25">
      <c r="A75" s="172" t="s">
        <v>517</v>
      </c>
      <c r="B75" s="172" t="s">
        <v>1225</v>
      </c>
      <c r="C75" s="172" t="s">
        <v>1226</v>
      </c>
      <c r="D75" s="172" t="s">
        <v>1227</v>
      </c>
      <c r="E75" s="172" t="s">
        <v>999</v>
      </c>
      <c r="F75" s="172" t="s">
        <v>149</v>
      </c>
    </row>
    <row customHeight="1" ht="11.25">
      <c r="A76" s="172" t="s">
        <v>517</v>
      </c>
      <c r="B76" s="172" t="s">
        <v>1228</v>
      </c>
      <c r="C76" s="172" t="s">
        <v>1229</v>
      </c>
      <c r="D76" s="172" t="s">
        <v>1230</v>
      </c>
      <c r="E76" s="172" t="s">
        <v>1231</v>
      </c>
      <c r="F76" s="172" t="s">
        <v>149</v>
      </c>
    </row>
    <row customHeight="1" ht="11.25">
      <c r="A77" s="172" t="s">
        <v>517</v>
      </c>
      <c r="B77" s="172" t="s">
        <v>1232</v>
      </c>
      <c r="C77" s="172" t="s">
        <v>1233</v>
      </c>
      <c r="D77" s="172" t="s">
        <v>1234</v>
      </c>
      <c r="E77" s="172" t="s">
        <v>1235</v>
      </c>
      <c r="F77" s="172" t="s">
        <v>1004</v>
      </c>
    </row>
    <row customHeight="1" ht="11.25">
      <c r="A78" s="172" t="s">
        <v>517</v>
      </c>
      <c r="B78" s="172" t="s">
        <v>1236</v>
      </c>
      <c r="C78" s="172" t="s">
        <v>959</v>
      </c>
      <c r="D78" s="172" t="s">
        <v>960</v>
      </c>
      <c r="E78" s="172" t="s">
        <v>1129</v>
      </c>
      <c r="F78" s="172" t="s">
        <v>149</v>
      </c>
    </row>
    <row customHeight="1" ht="11.25">
      <c r="A79" s="172" t="s">
        <v>517</v>
      </c>
      <c r="B79" s="172" t="s">
        <v>958</v>
      </c>
      <c r="C79" s="172" t="s">
        <v>959</v>
      </c>
      <c r="D79" s="172" t="s">
        <v>960</v>
      </c>
      <c r="E79" s="172" t="s">
        <v>961</v>
      </c>
      <c r="F79" s="172" t="s">
        <v>149</v>
      </c>
    </row>
    <row customHeight="1" ht="11.25">
      <c r="A80" s="172" t="s">
        <v>517</v>
      </c>
      <c r="B80" s="172" t="s">
        <v>1237</v>
      </c>
      <c r="C80" s="172" t="s">
        <v>1238</v>
      </c>
      <c r="D80" s="172" t="s">
        <v>1239</v>
      </c>
      <c r="E80" s="172" t="s">
        <v>1240</v>
      </c>
      <c r="F80" s="172" t="s">
        <v>149</v>
      </c>
    </row>
    <row customHeight="1" ht="11.25">
      <c r="A81" s="172" t="s">
        <v>517</v>
      </c>
      <c r="B81" s="172" t="s">
        <v>1241</v>
      </c>
      <c r="C81" s="172" t="s">
        <v>1242</v>
      </c>
      <c r="D81" s="172" t="s">
        <v>1243</v>
      </c>
      <c r="E81" s="172" t="s">
        <v>1244</v>
      </c>
      <c r="F81" s="172" t="s">
        <v>1004</v>
      </c>
    </row>
    <row customHeight="1" ht="11.25">
      <c r="A82" s="172" t="s">
        <v>517</v>
      </c>
      <c r="B82" s="172" t="s">
        <v>1245</v>
      </c>
      <c r="C82" s="172" t="s">
        <v>1246</v>
      </c>
      <c r="D82" s="172" t="s">
        <v>975</v>
      </c>
      <c r="E82" s="172" t="s">
        <v>1247</v>
      </c>
      <c r="F82" s="172" t="s">
        <v>149</v>
      </c>
    </row>
    <row customHeight="1" ht="11.25">
      <c r="A83" s="172" t="s">
        <v>517</v>
      </c>
      <c r="B83" s="172" t="s">
        <v>1248</v>
      </c>
      <c r="C83" s="172" t="s">
        <v>1249</v>
      </c>
      <c r="D83" s="172" t="s">
        <v>1250</v>
      </c>
      <c r="E83" s="172" t="s">
        <v>1251</v>
      </c>
      <c r="F83" s="172" t="s">
        <v>1054</v>
      </c>
    </row>
    <row customHeight="1" ht="11.25">
      <c r="A84" s="172" t="s">
        <v>517</v>
      </c>
      <c r="B84" s="172" t="s">
        <v>1248</v>
      </c>
      <c r="C84" s="172" t="s">
        <v>1249</v>
      </c>
      <c r="D84" s="172" t="s">
        <v>1250</v>
      </c>
      <c r="E84" s="172" t="s">
        <v>1251</v>
      </c>
      <c r="F84" s="172" t="s">
        <v>149</v>
      </c>
    </row>
    <row customHeight="1" ht="11.25">
      <c r="A85" s="172" t="s">
        <v>517</v>
      </c>
      <c r="B85" s="172" t="s">
        <v>1248</v>
      </c>
      <c r="C85" s="172" t="s">
        <v>1249</v>
      </c>
      <c r="D85" s="172" t="s">
        <v>1250</v>
      </c>
      <c r="E85" s="172" t="s">
        <v>1251</v>
      </c>
      <c r="F85" s="172" t="s">
        <v>1055</v>
      </c>
    </row>
    <row customHeight="1" ht="11.25">
      <c r="A86" s="172" t="s">
        <v>517</v>
      </c>
      <c r="B86" s="172" t="s">
        <v>1252</v>
      </c>
      <c r="C86" s="172" t="s">
        <v>1253</v>
      </c>
      <c r="D86" s="172" t="s">
        <v>1254</v>
      </c>
      <c r="E86" s="172" t="s">
        <v>1231</v>
      </c>
      <c r="F86" s="172" t="s">
        <v>1054</v>
      </c>
    </row>
    <row customHeight="1" ht="11.25">
      <c r="A87" s="172" t="s">
        <v>517</v>
      </c>
      <c r="B87" s="172" t="s">
        <v>1252</v>
      </c>
      <c r="C87" s="172" t="s">
        <v>1253</v>
      </c>
      <c r="D87" s="172" t="s">
        <v>1254</v>
      </c>
      <c r="E87" s="172" t="s">
        <v>1231</v>
      </c>
      <c r="F87" s="172" t="s">
        <v>1055</v>
      </c>
    </row>
    <row customHeight="1" ht="11.25">
      <c r="A88" s="172" t="s">
        <v>517</v>
      </c>
      <c r="B88" s="172" t="s">
        <v>1255</v>
      </c>
      <c r="C88" s="172" t="s">
        <v>1256</v>
      </c>
      <c r="D88" s="172" t="s">
        <v>1239</v>
      </c>
      <c r="E88" s="172" t="s">
        <v>1257</v>
      </c>
      <c r="F88" s="172" t="s">
        <v>149</v>
      </c>
    </row>
    <row customHeight="1" ht="11.25">
      <c r="A89" s="172" t="s">
        <v>517</v>
      </c>
      <c r="B89" s="172" t="s">
        <v>1258</v>
      </c>
      <c r="C89" s="172" t="s">
        <v>1259</v>
      </c>
      <c r="D89" s="172" t="s">
        <v>853</v>
      </c>
      <c r="E89" s="172" t="s">
        <v>1260</v>
      </c>
      <c r="F89" s="172" t="s">
        <v>149</v>
      </c>
    </row>
    <row customHeight="1" ht="11.25">
      <c r="A90" s="107" t="s">
        <v>1261</v>
      </c>
      <c r="B90" s="107" t="s">
        <v>1262</v>
      </c>
      <c r="C90" s="107" t="s">
        <v>1263</v>
      </c>
      <c r="D90" s="107" t="s">
        <v>1264</v>
      </c>
      <c r="E90" s="107" t="s">
        <v>707</v>
      </c>
      <c r="F90" s="107" t="s">
        <v>1054</v>
      </c>
    </row>
    <row customHeight="1" ht="11.25">
      <c r="A91" s="107" t="s">
        <v>1261</v>
      </c>
      <c r="B91" s="107" t="s">
        <v>1265</v>
      </c>
      <c r="C91" s="107" t="s">
        <v>1266</v>
      </c>
      <c r="D91" s="107" t="s">
        <v>1267</v>
      </c>
      <c r="E91" s="107" t="s">
        <v>953</v>
      </c>
      <c r="F91" s="107" t="s">
        <v>1055</v>
      </c>
    </row>
    <row customHeight="1" ht="11.25">
      <c r="A92" s="107" t="s">
        <v>1261</v>
      </c>
      <c r="B92" s="107" t="s">
        <v>1265</v>
      </c>
      <c r="C92" s="107" t="s">
        <v>1266</v>
      </c>
      <c r="D92" s="107" t="s">
        <v>1267</v>
      </c>
      <c r="E92" s="107" t="s">
        <v>953</v>
      </c>
      <c r="F92" s="107" t="s">
        <v>1054</v>
      </c>
    </row>
    <row customHeight="1" ht="11.25">
      <c r="A93" s="107" t="s">
        <v>1261</v>
      </c>
      <c r="B93" s="107" t="s">
        <v>1268</v>
      </c>
      <c r="C93" s="107" t="s">
        <v>1269</v>
      </c>
      <c r="D93" s="107" t="s">
        <v>1270</v>
      </c>
      <c r="E93" s="107" t="s">
        <v>1271</v>
      </c>
      <c r="F93" s="107" t="s">
        <v>149</v>
      </c>
    </row>
    <row customHeight="1" ht="11.25">
      <c r="A94" s="107" t="s">
        <v>1261</v>
      </c>
      <c r="B94" s="107" t="s">
        <v>1272</v>
      </c>
      <c r="C94" s="107" t="s">
        <v>1273</v>
      </c>
      <c r="D94" s="107" t="s">
        <v>1274</v>
      </c>
      <c r="E94" s="107" t="s">
        <v>1156</v>
      </c>
      <c r="F94" s="107" t="s">
        <v>1004</v>
      </c>
    </row>
    <row customHeight="1" ht="11.25">
      <c r="A95" s="107" t="s">
        <v>1261</v>
      </c>
      <c r="B95" s="107" t="s">
        <v>1275</v>
      </c>
      <c r="C95" s="107" t="s">
        <v>1276</v>
      </c>
      <c r="D95" s="107" t="s">
        <v>1277</v>
      </c>
      <c r="E95" s="107" t="s">
        <v>1278</v>
      </c>
      <c r="F95" s="107" t="s">
        <v>149</v>
      </c>
    </row>
    <row customHeight="1" ht="11.25">
      <c r="A96" s="107" t="s">
        <v>1261</v>
      </c>
      <c r="B96" s="107" t="s">
        <v>1279</v>
      </c>
      <c r="C96" s="107" t="s">
        <v>1280</v>
      </c>
      <c r="D96" s="107" t="s">
        <v>1281</v>
      </c>
      <c r="E96" s="107" t="s">
        <v>1008</v>
      </c>
      <c r="F96" s="107" t="s">
        <v>1004</v>
      </c>
    </row>
    <row customHeight="1" ht="11.25">
      <c r="A97" s="107" t="s">
        <v>1261</v>
      </c>
      <c r="B97" s="107" t="s">
        <v>1282</v>
      </c>
      <c r="C97" s="107" t="s">
        <v>1283</v>
      </c>
      <c r="D97" s="107" t="s">
        <v>1284</v>
      </c>
      <c r="E97" s="107" t="s">
        <v>1271</v>
      </c>
      <c r="F97" s="107" t="s">
        <v>149</v>
      </c>
    </row>
    <row customHeight="1" ht="11.25">
      <c r="A98" s="107" t="s">
        <v>1261</v>
      </c>
      <c r="B98" s="107" t="s">
        <v>1285</v>
      </c>
      <c r="C98" s="107" t="s">
        <v>1286</v>
      </c>
      <c r="D98" s="107" t="s">
        <v>1287</v>
      </c>
      <c r="E98" s="107" t="s">
        <v>1129</v>
      </c>
      <c r="F98" s="107" t="s">
        <v>149</v>
      </c>
    </row>
    <row customHeight="1" ht="11.25">
      <c r="A99" s="107" t="s">
        <v>1261</v>
      </c>
      <c r="B99" s="107" t="s">
        <v>1126</v>
      </c>
      <c r="C99" s="107" t="s">
        <v>1127</v>
      </c>
      <c r="D99" s="107" t="s">
        <v>1128</v>
      </c>
      <c r="E99" s="107" t="s">
        <v>1129</v>
      </c>
      <c r="F99" s="107" t="s">
        <v>1004</v>
      </c>
    </row>
    <row customHeight="1" ht="11.25">
      <c r="A100" s="107" t="s">
        <v>1261</v>
      </c>
      <c r="B100" s="107" t="s">
        <v>1288</v>
      </c>
      <c r="C100" s="107" t="s">
        <v>1289</v>
      </c>
      <c r="D100" s="107" t="s">
        <v>1290</v>
      </c>
      <c r="E100" s="107" t="s">
        <v>940</v>
      </c>
      <c r="F100" s="107" t="s">
        <v>1055</v>
      </c>
    </row>
    <row customHeight="1" ht="11.25">
      <c r="A101" s="107" t="s">
        <v>1261</v>
      </c>
      <c r="B101" s="107" t="s">
        <v>1288</v>
      </c>
      <c r="C101" s="107" t="s">
        <v>1289</v>
      </c>
      <c r="D101" s="107" t="s">
        <v>1290</v>
      </c>
      <c r="E101" s="107" t="s">
        <v>940</v>
      </c>
      <c r="F101" s="107" t="s">
        <v>1054</v>
      </c>
    </row>
    <row customHeight="1" ht="11.25">
      <c r="A102" s="107" t="s">
        <v>1261</v>
      </c>
      <c r="B102" s="107" t="s">
        <v>1291</v>
      </c>
      <c r="C102" s="107" t="s">
        <v>1292</v>
      </c>
      <c r="D102" s="107" t="s">
        <v>1293</v>
      </c>
      <c r="E102" s="107" t="s">
        <v>1294</v>
      </c>
      <c r="F102" s="107" t="s">
        <v>1054</v>
      </c>
    </row>
    <row customHeight="1" ht="11.25">
      <c r="A103" s="107" t="s">
        <v>1261</v>
      </c>
      <c r="B103" s="107" t="s">
        <v>1291</v>
      </c>
      <c r="C103" s="107" t="s">
        <v>1292</v>
      </c>
      <c r="D103" s="107" t="s">
        <v>1293</v>
      </c>
      <c r="E103" s="107" t="s">
        <v>1294</v>
      </c>
      <c r="F103" s="107" t="s">
        <v>1055</v>
      </c>
    </row>
    <row customHeight="1" ht="11.25">
      <c r="A104" s="107" t="s">
        <v>1261</v>
      </c>
      <c r="B104" s="107" t="s">
        <v>1295</v>
      </c>
      <c r="C104" s="107" t="s">
        <v>1296</v>
      </c>
      <c r="D104" s="107" t="s">
        <v>1297</v>
      </c>
      <c r="E104" s="107" t="s">
        <v>1298</v>
      </c>
      <c r="F104" s="107" t="s">
        <v>1004</v>
      </c>
    </row>
    <row customHeight="1" ht="11.25">
      <c r="A105" s="107" t="s">
        <v>1261</v>
      </c>
      <c r="B105" s="107" t="s">
        <v>1299</v>
      </c>
      <c r="C105" s="107" t="s">
        <v>1300</v>
      </c>
      <c r="D105" s="107" t="s">
        <v>1243</v>
      </c>
      <c r="E105" s="107" t="s">
        <v>1301</v>
      </c>
      <c r="F105" s="107" t="s">
        <v>1004</v>
      </c>
    </row>
    <row customHeight="1" ht="11.25">
      <c r="A106" s="107" t="s">
        <v>1261</v>
      </c>
      <c r="B106" s="107" t="s">
        <v>1302</v>
      </c>
      <c r="C106" s="107" t="s">
        <v>1303</v>
      </c>
      <c r="D106" s="107" t="s">
        <v>1304</v>
      </c>
      <c r="E106" s="107" t="s">
        <v>1008</v>
      </c>
      <c r="F106" s="107" t="s">
        <v>149</v>
      </c>
    </row>
    <row customHeight="1" ht="11.25">
      <c r="A107" s="107" t="s">
        <v>1261</v>
      </c>
      <c r="B107" s="107" t="s">
        <v>1305</v>
      </c>
      <c r="C107" s="107" t="s">
        <v>1306</v>
      </c>
      <c r="D107" s="107" t="s">
        <v>1307</v>
      </c>
      <c r="E107" s="107" t="s">
        <v>953</v>
      </c>
      <c r="F107" s="107" t="s">
        <v>149</v>
      </c>
    </row>
    <row customHeight="1" ht="11.25">
      <c r="A108" s="107" t="s">
        <v>1261</v>
      </c>
      <c r="B108" s="107" t="s">
        <v>1308</v>
      </c>
      <c r="C108" s="107" t="s">
        <v>1309</v>
      </c>
      <c r="D108" s="107" t="s">
        <v>1310</v>
      </c>
      <c r="E108" s="107" t="s">
        <v>905</v>
      </c>
      <c r="F108" s="107" t="s">
        <v>1004</v>
      </c>
    </row>
    <row customHeight="1" ht="11.25">
      <c r="A109" s="107" t="s">
        <v>1261</v>
      </c>
      <c r="B109" s="107" t="s">
        <v>1311</v>
      </c>
      <c r="C109" s="107" t="s">
        <v>1312</v>
      </c>
      <c r="D109" s="107" t="s">
        <v>1313</v>
      </c>
      <c r="E109" s="107" t="s">
        <v>1314</v>
      </c>
      <c r="F109" s="107" t="s">
        <v>1004</v>
      </c>
    </row>
    <row customHeight="1" ht="11.25">
      <c r="A110" s="107" t="s">
        <v>1261</v>
      </c>
      <c r="B110" s="107" t="s">
        <v>1315</v>
      </c>
      <c r="C110" s="107" t="s">
        <v>1316</v>
      </c>
      <c r="D110" s="107" t="s">
        <v>1317</v>
      </c>
      <c r="E110" s="107" t="s">
        <v>1314</v>
      </c>
      <c r="F110" s="107" t="s">
        <v>149</v>
      </c>
    </row>
    <row customHeight="1" ht="11.25">
      <c r="A111" s="107" t="s">
        <v>1261</v>
      </c>
      <c r="B111" s="107" t="s">
        <v>1318</v>
      </c>
      <c r="C111" s="107" t="s">
        <v>1319</v>
      </c>
      <c r="D111" s="107" t="s">
        <v>1320</v>
      </c>
      <c r="E111" s="107" t="s">
        <v>1321</v>
      </c>
      <c r="F111" s="107" t="s">
        <v>149</v>
      </c>
    </row>
    <row customHeight="1" ht="11.25">
      <c r="A112" s="107" t="s">
        <v>1261</v>
      </c>
      <c r="B112" s="107" t="s">
        <v>1322</v>
      </c>
      <c r="C112" s="107" t="s">
        <v>1323</v>
      </c>
      <c r="D112" s="107" t="s">
        <v>1324</v>
      </c>
      <c r="E112" s="107" t="s">
        <v>712</v>
      </c>
      <c r="F112" s="107" t="s">
        <v>1004</v>
      </c>
    </row>
    <row customHeight="1" ht="11.25">
      <c r="A113" s="107" t="s">
        <v>1261</v>
      </c>
      <c r="B113" s="107" t="s">
        <v>1325</v>
      </c>
      <c r="C113" s="107" t="s">
        <v>1326</v>
      </c>
      <c r="D113" s="107" t="s">
        <v>1327</v>
      </c>
      <c r="E113" s="107" t="s">
        <v>1271</v>
      </c>
      <c r="F113" s="107" t="s">
        <v>149</v>
      </c>
    </row>
    <row customHeight="1" ht="11.25">
      <c r="A114" s="107" t="s">
        <v>1261</v>
      </c>
      <c r="B114" s="107" t="s">
        <v>1328</v>
      </c>
      <c r="C114" s="107" t="s">
        <v>1329</v>
      </c>
      <c r="D114" s="107" t="s">
        <v>1330</v>
      </c>
      <c r="E114" s="107" t="s">
        <v>1331</v>
      </c>
      <c r="F114" s="107" t="s">
        <v>149</v>
      </c>
    </row>
    <row customHeight="1" ht="11.25">
      <c r="A115" s="107" t="s">
        <v>1261</v>
      </c>
      <c r="B115" s="107" t="s">
        <v>1332</v>
      </c>
      <c r="C115" s="107" t="s">
        <v>1333</v>
      </c>
      <c r="D115" s="107" t="s">
        <v>1334</v>
      </c>
      <c r="E115" s="107" t="s">
        <v>1321</v>
      </c>
      <c r="F115" s="107" t="s">
        <v>1004</v>
      </c>
    </row>
    <row customHeight="1" ht="11.25">
      <c r="A116" s="107" t="s">
        <v>1261</v>
      </c>
      <c r="B116" s="107" t="s">
        <v>1152</v>
      </c>
      <c r="C116" s="107" t="s">
        <v>1153</v>
      </c>
      <c r="D116" s="107" t="s">
        <v>1154</v>
      </c>
      <c r="E116" s="107" t="s">
        <v>707</v>
      </c>
      <c r="F116" s="107" t="s">
        <v>1004</v>
      </c>
    </row>
    <row customHeight="1" ht="11.25">
      <c r="A117" s="107" t="s">
        <v>1261</v>
      </c>
      <c r="B117" s="107" t="s">
        <v>1335</v>
      </c>
      <c r="C117" s="107" t="s">
        <v>1336</v>
      </c>
      <c r="D117" s="107" t="s">
        <v>1337</v>
      </c>
      <c r="E117" s="107" t="s">
        <v>1338</v>
      </c>
      <c r="F117" s="107" t="s">
        <v>1004</v>
      </c>
    </row>
    <row customHeight="1" ht="11.25">
      <c r="A118" s="107" t="s">
        <v>1261</v>
      </c>
      <c r="B118" s="107" t="s">
        <v>1155</v>
      </c>
      <c r="C118" s="107" t="s">
        <v>903</v>
      </c>
      <c r="D118" s="107" t="s">
        <v>904</v>
      </c>
      <c r="E118" s="107" t="s">
        <v>1156</v>
      </c>
      <c r="F118" s="107" t="s">
        <v>1004</v>
      </c>
    </row>
    <row customHeight="1" ht="11.25">
      <c r="A119" s="107" t="s">
        <v>1261</v>
      </c>
      <c r="B119" s="107" t="s">
        <v>1339</v>
      </c>
      <c r="C119" s="107" t="s">
        <v>1340</v>
      </c>
      <c r="D119" s="107" t="s">
        <v>1341</v>
      </c>
      <c r="E119" s="107" t="s">
        <v>1008</v>
      </c>
      <c r="F119" s="107" t="s">
        <v>149</v>
      </c>
    </row>
    <row customHeight="1" ht="11.25">
      <c r="A120" s="107" t="s">
        <v>1261</v>
      </c>
      <c r="B120" s="107" t="s">
        <v>1342</v>
      </c>
      <c r="C120" s="107" t="s">
        <v>1343</v>
      </c>
      <c r="D120" s="107" t="s">
        <v>1344</v>
      </c>
      <c r="E120" s="107" t="s">
        <v>897</v>
      </c>
      <c r="F120" s="107" t="s">
        <v>149</v>
      </c>
    </row>
    <row customHeight="1" ht="11.25">
      <c r="A121" s="107" t="s">
        <v>1261</v>
      </c>
      <c r="B121" s="107" t="s">
        <v>1345</v>
      </c>
      <c r="C121" s="107" t="s">
        <v>1346</v>
      </c>
      <c r="D121" s="107" t="s">
        <v>1347</v>
      </c>
      <c r="E121" s="107" t="s">
        <v>1338</v>
      </c>
      <c r="F121" s="107" t="s">
        <v>149</v>
      </c>
    </row>
    <row customHeight="1" ht="11.25">
      <c r="A122" s="107" t="s">
        <v>1261</v>
      </c>
      <c r="B122" s="107" t="s">
        <v>1348</v>
      </c>
      <c r="C122" s="107" t="s">
        <v>1349</v>
      </c>
      <c r="D122" s="107" t="s">
        <v>1350</v>
      </c>
      <c r="E122" s="107" t="s">
        <v>940</v>
      </c>
      <c r="F122" s="107" t="s">
        <v>149</v>
      </c>
    </row>
    <row customHeight="1" ht="11.25">
      <c r="A123" s="107" t="s">
        <v>1261</v>
      </c>
      <c r="B123" s="107" t="s">
        <v>1351</v>
      </c>
      <c r="C123" s="107" t="s">
        <v>1352</v>
      </c>
      <c r="D123" s="107" t="s">
        <v>1353</v>
      </c>
      <c r="E123" s="107" t="s">
        <v>914</v>
      </c>
      <c r="F123" s="107" t="s">
        <v>149</v>
      </c>
    </row>
    <row customHeight="1" ht="11.25">
      <c r="A124" s="107" t="s">
        <v>1261</v>
      </c>
      <c r="B124" s="107" t="s">
        <v>1354</v>
      </c>
      <c r="C124" s="107" t="s">
        <v>1355</v>
      </c>
      <c r="D124" s="107" t="s">
        <v>1356</v>
      </c>
      <c r="E124" s="107" t="s">
        <v>1357</v>
      </c>
      <c r="F124" s="107" t="s">
        <v>149</v>
      </c>
    </row>
    <row customHeight="1" ht="11.25">
      <c r="A125" s="107" t="s">
        <v>1261</v>
      </c>
      <c r="B125" s="107" t="s">
        <v>1358</v>
      </c>
      <c r="C125" s="107" t="s">
        <v>1359</v>
      </c>
      <c r="D125" s="107" t="s">
        <v>1360</v>
      </c>
      <c r="E125" s="107" t="s">
        <v>1008</v>
      </c>
      <c r="F125" s="107" t="s">
        <v>149</v>
      </c>
    </row>
    <row customHeight="1" ht="11.25">
      <c r="A126" s="107" t="s">
        <v>1261</v>
      </c>
      <c r="B126" s="107" t="s">
        <v>1361</v>
      </c>
      <c r="C126" s="107" t="s">
        <v>1362</v>
      </c>
      <c r="D126" s="107" t="s">
        <v>1363</v>
      </c>
      <c r="E126" s="107" t="s">
        <v>1156</v>
      </c>
      <c r="F126" s="107" t="s">
        <v>149</v>
      </c>
    </row>
    <row customHeight="1" ht="11.25">
      <c r="A127" s="107" t="s">
        <v>1261</v>
      </c>
      <c r="B127" s="107" t="s">
        <v>1364</v>
      </c>
      <c r="C127" s="107" t="s">
        <v>1365</v>
      </c>
      <c r="D127" s="107" t="s">
        <v>1366</v>
      </c>
      <c r="E127" s="107" t="s">
        <v>747</v>
      </c>
      <c r="F127" s="107" t="s">
        <v>149</v>
      </c>
    </row>
    <row customHeight="1" ht="11.25">
      <c r="A128" s="107" t="s">
        <v>1261</v>
      </c>
      <c r="B128" s="107" t="s">
        <v>1367</v>
      </c>
      <c r="C128" s="107" t="s">
        <v>1368</v>
      </c>
      <c r="D128" s="107" t="s">
        <v>1369</v>
      </c>
      <c r="E128" s="107" t="s">
        <v>1301</v>
      </c>
      <c r="F128" s="107" t="s">
        <v>1004</v>
      </c>
    </row>
    <row customHeight="1" ht="11.25">
      <c r="A129" s="107" t="s">
        <v>1261</v>
      </c>
      <c r="B129" s="107" t="s">
        <v>1370</v>
      </c>
      <c r="C129" s="107" t="s">
        <v>1371</v>
      </c>
      <c r="D129" s="107" t="s">
        <v>1372</v>
      </c>
      <c r="E129" s="107" t="s">
        <v>914</v>
      </c>
      <c r="F129" s="107" t="s">
        <v>1004</v>
      </c>
    </row>
    <row customHeight="1" ht="11.25">
      <c r="A130" s="107" t="s">
        <v>1261</v>
      </c>
      <c r="B130" s="107" t="s">
        <v>1160</v>
      </c>
      <c r="C130" s="107" t="s">
        <v>1161</v>
      </c>
      <c r="D130" s="107" t="s">
        <v>1162</v>
      </c>
      <c r="E130" s="107" t="s">
        <v>750</v>
      </c>
      <c r="F130" s="107" t="s">
        <v>1004</v>
      </c>
    </row>
    <row customHeight="1" ht="11.25">
      <c r="A131" s="107" t="s">
        <v>1261</v>
      </c>
      <c r="B131" s="107" t="s">
        <v>1373</v>
      </c>
      <c r="C131" s="107" t="s">
        <v>1374</v>
      </c>
      <c r="D131" s="107" t="s">
        <v>1375</v>
      </c>
      <c r="E131" s="107" t="s">
        <v>1376</v>
      </c>
      <c r="F131" s="107" t="s">
        <v>1054</v>
      </c>
    </row>
    <row customHeight="1" ht="11.25">
      <c r="A132" s="107" t="s">
        <v>1261</v>
      </c>
      <c r="B132" s="107" t="s">
        <v>1373</v>
      </c>
      <c r="C132" s="107" t="s">
        <v>1374</v>
      </c>
      <c r="D132" s="107" t="s">
        <v>1375</v>
      </c>
      <c r="E132" s="107" t="s">
        <v>1376</v>
      </c>
      <c r="F132" s="107" t="s">
        <v>1055</v>
      </c>
    </row>
    <row customHeight="1" ht="11.25">
      <c r="A133" s="107" t="s">
        <v>1261</v>
      </c>
      <c r="B133" s="107" t="s">
        <v>1377</v>
      </c>
      <c r="C133" s="107" t="s">
        <v>1378</v>
      </c>
      <c r="D133" s="107" t="s">
        <v>1379</v>
      </c>
      <c r="E133" s="107" t="s">
        <v>747</v>
      </c>
      <c r="F133" s="107" t="s">
        <v>1004</v>
      </c>
    </row>
    <row customHeight="1" ht="11.25">
      <c r="A134" s="107" t="s">
        <v>1261</v>
      </c>
      <c r="B134" s="107" t="s">
        <v>911</v>
      </c>
      <c r="C134" s="107" t="s">
        <v>912</v>
      </c>
      <c r="D134" s="107" t="s">
        <v>913</v>
      </c>
      <c r="E134" s="107" t="s">
        <v>747</v>
      </c>
      <c r="F134" s="107" t="s">
        <v>1004</v>
      </c>
    </row>
    <row customHeight="1" ht="11.25">
      <c r="A135" s="107" t="s">
        <v>1261</v>
      </c>
      <c r="B135" s="107" t="s">
        <v>1380</v>
      </c>
      <c r="C135" s="107" t="s">
        <v>1167</v>
      </c>
      <c r="D135" s="107" t="s">
        <v>1381</v>
      </c>
      <c r="E135" s="107" t="s">
        <v>707</v>
      </c>
      <c r="F135" s="107" t="s">
        <v>1004</v>
      </c>
    </row>
    <row customHeight="1" ht="11.25">
      <c r="A136" s="107" t="s">
        <v>1261</v>
      </c>
      <c r="B136" s="107" t="s">
        <v>1382</v>
      </c>
      <c r="C136" s="107" t="s">
        <v>1383</v>
      </c>
      <c r="D136" s="107" t="s">
        <v>1384</v>
      </c>
      <c r="E136" s="107" t="s">
        <v>1385</v>
      </c>
      <c r="F136" s="107" t="s">
        <v>149</v>
      </c>
    </row>
    <row customHeight="1" ht="11.25">
      <c r="A137" s="107" t="s">
        <v>1261</v>
      </c>
      <c r="B137" s="107" t="s">
        <v>1386</v>
      </c>
      <c r="C137" s="107" t="s">
        <v>1387</v>
      </c>
      <c r="D137" s="107" t="s">
        <v>1388</v>
      </c>
      <c r="E137" s="107" t="s">
        <v>1389</v>
      </c>
      <c r="F137" s="107" t="s">
        <v>1055</v>
      </c>
    </row>
    <row customHeight="1" ht="11.25">
      <c r="A138" s="107" t="s">
        <v>1261</v>
      </c>
      <c r="B138" s="107" t="s">
        <v>1386</v>
      </c>
      <c r="C138" s="107" t="s">
        <v>1387</v>
      </c>
      <c r="D138" s="107" t="s">
        <v>1388</v>
      </c>
      <c r="E138" s="107" t="s">
        <v>1389</v>
      </c>
      <c r="F138" s="107" t="s">
        <v>1054</v>
      </c>
    </row>
    <row customHeight="1" ht="11.25">
      <c r="A139" s="107" t="s">
        <v>1261</v>
      </c>
      <c r="B139" s="107" t="s">
        <v>1390</v>
      </c>
      <c r="C139" s="107" t="s">
        <v>1391</v>
      </c>
      <c r="D139" s="107" t="s">
        <v>1392</v>
      </c>
      <c r="E139" s="107" t="s">
        <v>747</v>
      </c>
      <c r="F139" s="107" t="s">
        <v>149</v>
      </c>
    </row>
    <row customHeight="1" ht="11.25">
      <c r="A140" s="107" t="s">
        <v>1261</v>
      </c>
      <c r="B140" s="107" t="s">
        <v>1393</v>
      </c>
      <c r="C140" s="107" t="s">
        <v>1394</v>
      </c>
      <c r="D140" s="107" t="s">
        <v>1395</v>
      </c>
      <c r="E140" s="107" t="s">
        <v>1396</v>
      </c>
      <c r="F140" s="107" t="s">
        <v>149</v>
      </c>
    </row>
    <row customHeight="1" ht="11.25">
      <c r="A141" s="107" t="s">
        <v>1261</v>
      </c>
      <c r="B141" s="107" t="s">
        <v>1397</v>
      </c>
      <c r="C141" s="107" t="s">
        <v>1398</v>
      </c>
      <c r="D141" s="107" t="s">
        <v>1399</v>
      </c>
      <c r="E141" s="107" t="s">
        <v>1400</v>
      </c>
      <c r="F141" s="107" t="s">
        <v>149</v>
      </c>
    </row>
    <row customHeight="1" ht="11.25">
      <c r="A142" s="107" t="s">
        <v>1261</v>
      </c>
      <c r="B142" s="107" t="s">
        <v>1401</v>
      </c>
      <c r="C142" s="107" t="s">
        <v>1402</v>
      </c>
      <c r="D142" s="107" t="s">
        <v>1403</v>
      </c>
      <c r="E142" s="107" t="s">
        <v>707</v>
      </c>
      <c r="F142" s="107" t="s">
        <v>149</v>
      </c>
    </row>
    <row customHeight="1" ht="11.25">
      <c r="A143" s="107" t="s">
        <v>1261</v>
      </c>
      <c r="B143" s="107" t="s">
        <v>937</v>
      </c>
      <c r="C143" s="107" t="s">
        <v>938</v>
      </c>
      <c r="D143" s="107" t="s">
        <v>939</v>
      </c>
      <c r="E143" s="107" t="s">
        <v>940</v>
      </c>
      <c r="F143" s="107" t="s">
        <v>1004</v>
      </c>
    </row>
    <row customHeight="1" ht="11.25">
      <c r="A144" s="107" t="s">
        <v>1261</v>
      </c>
      <c r="B144" s="107" t="s">
        <v>1404</v>
      </c>
      <c r="C144" s="107" t="s">
        <v>1405</v>
      </c>
      <c r="D144" s="107" t="s">
        <v>1406</v>
      </c>
      <c r="E144" s="107" t="s">
        <v>1407</v>
      </c>
      <c r="F144" s="107" t="s">
        <v>149</v>
      </c>
    </row>
    <row customHeight="1" ht="11.25">
      <c r="A145" s="107" t="s">
        <v>1261</v>
      </c>
      <c r="B145" s="107" t="s">
        <v>1408</v>
      </c>
      <c r="C145" s="107" t="s">
        <v>1409</v>
      </c>
      <c r="D145" s="107" t="s">
        <v>1410</v>
      </c>
      <c r="E145" s="107" t="s">
        <v>1271</v>
      </c>
      <c r="F145" s="107" t="s">
        <v>149</v>
      </c>
    </row>
    <row customHeight="1" ht="11.25">
      <c r="A146" s="107" t="s">
        <v>1261</v>
      </c>
      <c r="B146" s="107" t="s">
        <v>1411</v>
      </c>
      <c r="C146" s="107" t="s">
        <v>1412</v>
      </c>
      <c r="D146" s="107" t="s">
        <v>1413</v>
      </c>
      <c r="E146" s="107" t="s">
        <v>1414</v>
      </c>
      <c r="F146" s="107" t="s">
        <v>149</v>
      </c>
    </row>
    <row customHeight="1" ht="11.25">
      <c r="A147" s="107" t="s">
        <v>1261</v>
      </c>
      <c r="B147" s="107" t="s">
        <v>1415</v>
      </c>
      <c r="C147" s="107" t="s">
        <v>1416</v>
      </c>
      <c r="D147" s="107" t="s">
        <v>1417</v>
      </c>
      <c r="E147" s="107" t="s">
        <v>1418</v>
      </c>
      <c r="F147" s="107" t="s">
        <v>1055</v>
      </c>
    </row>
    <row customHeight="1" ht="11.25">
      <c r="A148" s="107" t="s">
        <v>1261</v>
      </c>
      <c r="B148" s="107" t="s">
        <v>1415</v>
      </c>
      <c r="C148" s="107" t="s">
        <v>1416</v>
      </c>
      <c r="D148" s="107" t="s">
        <v>1417</v>
      </c>
      <c r="E148" s="107" t="s">
        <v>1418</v>
      </c>
      <c r="F148" s="107" t="s">
        <v>1054</v>
      </c>
    </row>
    <row customHeight="1" ht="11.25">
      <c r="A149" s="107" t="s">
        <v>1261</v>
      </c>
      <c r="B149" s="107" t="s">
        <v>1419</v>
      </c>
      <c r="C149" s="107" t="s">
        <v>1420</v>
      </c>
      <c r="D149" s="107" t="s">
        <v>1421</v>
      </c>
      <c r="E149" s="107" t="s">
        <v>1156</v>
      </c>
      <c r="F149" s="107" t="s">
        <v>1004</v>
      </c>
    </row>
    <row customHeight="1" ht="11.25">
      <c r="A150" s="107" t="s">
        <v>1261</v>
      </c>
      <c r="B150" s="107" t="s">
        <v>1422</v>
      </c>
      <c r="C150" s="107" t="s">
        <v>1423</v>
      </c>
      <c r="D150" s="107" t="s">
        <v>1424</v>
      </c>
      <c r="E150" s="107" t="s">
        <v>707</v>
      </c>
      <c r="F150" s="107" t="s">
        <v>149</v>
      </c>
    </row>
    <row customHeight="1" ht="11.25">
      <c r="A151" s="107" t="s">
        <v>1261</v>
      </c>
      <c r="B151" s="107" t="s">
        <v>1425</v>
      </c>
      <c r="C151" s="107" t="s">
        <v>1426</v>
      </c>
      <c r="D151" s="107" t="s">
        <v>1427</v>
      </c>
      <c r="E151" s="107" t="s">
        <v>1428</v>
      </c>
      <c r="F151" s="107" t="s">
        <v>149</v>
      </c>
    </row>
    <row customHeight="1" ht="11.25">
      <c r="A152" s="107" t="s">
        <v>1261</v>
      </c>
      <c r="B152" s="107" t="s">
        <v>1429</v>
      </c>
      <c r="C152" s="107" t="s">
        <v>1430</v>
      </c>
      <c r="D152" s="107" t="s">
        <v>1431</v>
      </c>
      <c r="E152" s="107" t="s">
        <v>1432</v>
      </c>
      <c r="F152" s="107" t="s">
        <v>149</v>
      </c>
    </row>
    <row customHeight="1" ht="11.25">
      <c r="A153" s="107" t="s">
        <v>1261</v>
      </c>
      <c r="B153" s="107" t="s">
        <v>1433</v>
      </c>
      <c r="C153" s="107" t="s">
        <v>1434</v>
      </c>
      <c r="D153" s="107" t="s">
        <v>1435</v>
      </c>
      <c r="E153" s="107" t="s">
        <v>953</v>
      </c>
      <c r="F153" s="107" t="s">
        <v>149</v>
      </c>
    </row>
    <row customHeight="1" ht="11.25">
      <c r="A154" s="107" t="s">
        <v>1261</v>
      </c>
      <c r="B154" s="107" t="s">
        <v>1436</v>
      </c>
      <c r="C154" s="107" t="s">
        <v>1182</v>
      </c>
      <c r="D154" s="107" t="s">
        <v>1437</v>
      </c>
      <c r="E154" s="107" t="s">
        <v>1321</v>
      </c>
      <c r="F154" s="107" t="s">
        <v>1004</v>
      </c>
    </row>
    <row customHeight="1" ht="11.25">
      <c r="A155" s="107" t="s">
        <v>1261</v>
      </c>
      <c r="B155" s="107" t="s">
        <v>1438</v>
      </c>
      <c r="C155" s="107" t="s">
        <v>1439</v>
      </c>
      <c r="D155" s="107" t="s">
        <v>1440</v>
      </c>
      <c r="E155" s="107" t="s">
        <v>1008</v>
      </c>
      <c r="F155" s="107" t="s">
        <v>149</v>
      </c>
    </row>
    <row customHeight="1" ht="11.25">
      <c r="A156" s="107" t="s">
        <v>1261</v>
      </c>
      <c r="B156" s="107" t="s">
        <v>1441</v>
      </c>
      <c r="C156" s="107" t="s">
        <v>1442</v>
      </c>
      <c r="D156" s="107" t="s">
        <v>1443</v>
      </c>
      <c r="E156" s="107" t="s">
        <v>1432</v>
      </c>
      <c r="F156" s="107" t="s">
        <v>1055</v>
      </c>
    </row>
    <row customHeight="1" ht="11.25">
      <c r="A157" s="107" t="s">
        <v>1261</v>
      </c>
      <c r="B157" s="107" t="s">
        <v>1441</v>
      </c>
      <c r="C157" s="107" t="s">
        <v>1442</v>
      </c>
      <c r="D157" s="107" t="s">
        <v>1443</v>
      </c>
      <c r="E157" s="107" t="s">
        <v>1432</v>
      </c>
      <c r="F157" s="107" t="s">
        <v>1054</v>
      </c>
    </row>
    <row customHeight="1" ht="11.25">
      <c r="A158" s="107" t="s">
        <v>1261</v>
      </c>
      <c r="B158" s="107" t="s">
        <v>1444</v>
      </c>
      <c r="C158" s="107" t="s">
        <v>1445</v>
      </c>
      <c r="D158" s="107" t="s">
        <v>1446</v>
      </c>
      <c r="E158" s="107" t="s">
        <v>1271</v>
      </c>
      <c r="F158" s="107" t="s">
        <v>149</v>
      </c>
    </row>
    <row customHeight="1" ht="11.25">
      <c r="A159" s="107" t="s">
        <v>1261</v>
      </c>
      <c r="B159" s="107" t="s">
        <v>1447</v>
      </c>
      <c r="C159" s="107" t="s">
        <v>1448</v>
      </c>
      <c r="D159" s="107" t="s">
        <v>1449</v>
      </c>
      <c r="E159" s="107" t="s">
        <v>1278</v>
      </c>
      <c r="F159" s="107" t="s">
        <v>1004</v>
      </c>
    </row>
    <row customHeight="1" ht="11.25">
      <c r="A160" s="107" t="s">
        <v>1261</v>
      </c>
      <c r="B160" s="107" t="s">
        <v>1450</v>
      </c>
      <c r="C160" s="107" t="s">
        <v>1451</v>
      </c>
      <c r="D160" s="107" t="s">
        <v>1452</v>
      </c>
      <c r="E160" s="107" t="s">
        <v>1389</v>
      </c>
      <c r="F160" s="107" t="s">
        <v>1004</v>
      </c>
    </row>
    <row customHeight="1" ht="11.25">
      <c r="A161" s="107" t="s">
        <v>1261</v>
      </c>
      <c r="B161" s="107" t="s">
        <v>1453</v>
      </c>
      <c r="C161" s="107" t="s">
        <v>1454</v>
      </c>
      <c r="D161" s="107" t="s">
        <v>1455</v>
      </c>
      <c r="E161" s="107" t="s">
        <v>1456</v>
      </c>
      <c r="F161" s="107" t="s">
        <v>149</v>
      </c>
    </row>
    <row customHeight="1" ht="11.25">
      <c r="A162" s="107" t="s">
        <v>1261</v>
      </c>
      <c r="B162" s="107" t="s">
        <v>1457</v>
      </c>
      <c r="C162" s="107" t="s">
        <v>1458</v>
      </c>
      <c r="D162" s="107" t="s">
        <v>1459</v>
      </c>
      <c r="E162" s="107" t="s">
        <v>1460</v>
      </c>
      <c r="F162" s="107" t="s">
        <v>149</v>
      </c>
    </row>
    <row customHeight="1" ht="11.25">
      <c r="A163" s="107" t="s">
        <v>1261</v>
      </c>
      <c r="B163" s="107" t="s">
        <v>1461</v>
      </c>
      <c r="C163" s="107" t="s">
        <v>1462</v>
      </c>
      <c r="D163" s="107" t="s">
        <v>1463</v>
      </c>
      <c r="E163" s="107" t="s">
        <v>1331</v>
      </c>
      <c r="F163" s="107" t="s">
        <v>1004</v>
      </c>
    </row>
    <row customHeight="1" ht="11.25">
      <c r="A164" s="107" t="s">
        <v>1261</v>
      </c>
      <c r="B164" s="107" t="s">
        <v>1464</v>
      </c>
      <c r="C164" s="107" t="s">
        <v>1465</v>
      </c>
      <c r="D164" s="107" t="s">
        <v>1466</v>
      </c>
      <c r="E164" s="107" t="s">
        <v>953</v>
      </c>
      <c r="F164" s="107" t="s">
        <v>149</v>
      </c>
    </row>
    <row customHeight="1" ht="11.25">
      <c r="A165" s="107" t="s">
        <v>1261</v>
      </c>
      <c r="B165" s="107" t="s">
        <v>1467</v>
      </c>
      <c r="C165" s="107" t="s">
        <v>1468</v>
      </c>
      <c r="D165" s="107" t="s">
        <v>1469</v>
      </c>
      <c r="E165" s="107" t="s">
        <v>905</v>
      </c>
      <c r="F165" s="107" t="s">
        <v>149</v>
      </c>
    </row>
    <row customHeight="1" ht="11.25">
      <c r="A166" s="107" t="s">
        <v>1261</v>
      </c>
      <c r="B166" s="107" t="s">
        <v>1470</v>
      </c>
      <c r="C166" s="107" t="s">
        <v>1471</v>
      </c>
      <c r="D166" s="107" t="s">
        <v>1472</v>
      </c>
      <c r="E166" s="107" t="s">
        <v>1331</v>
      </c>
      <c r="F166" s="107" t="s">
        <v>149</v>
      </c>
    </row>
    <row customHeight="1" ht="11.25">
      <c r="A167" s="107" t="s">
        <v>1261</v>
      </c>
      <c r="B167" s="107" t="s">
        <v>1473</v>
      </c>
      <c r="C167" s="107" t="s">
        <v>1474</v>
      </c>
      <c r="D167" s="107" t="s">
        <v>1475</v>
      </c>
      <c r="E167" s="107" t="s">
        <v>914</v>
      </c>
      <c r="F167" s="107" t="s">
        <v>149</v>
      </c>
    </row>
    <row customHeight="1" ht="11.25">
      <c r="A168" s="107" t="s">
        <v>1261</v>
      </c>
      <c r="B168" s="107" t="s">
        <v>1476</v>
      </c>
      <c r="C168" s="107" t="s">
        <v>1477</v>
      </c>
      <c r="D168" s="107" t="s">
        <v>1478</v>
      </c>
      <c r="E168" s="107" t="s">
        <v>1008</v>
      </c>
      <c r="F168" s="107" t="s">
        <v>1004</v>
      </c>
    </row>
    <row customHeight="1" ht="11.25">
      <c r="A169" s="107" t="s">
        <v>1261</v>
      </c>
      <c r="B169" s="107" t="s">
        <v>1479</v>
      </c>
      <c r="C169" s="107" t="s">
        <v>1480</v>
      </c>
      <c r="D169" s="107" t="s">
        <v>1481</v>
      </c>
      <c r="E169" s="107" t="s">
        <v>1389</v>
      </c>
      <c r="F169" s="107" t="s">
        <v>149</v>
      </c>
    </row>
    <row customHeight="1" ht="11.25">
      <c r="A170" s="107" t="s">
        <v>1261</v>
      </c>
      <c r="B170" s="107" t="s">
        <v>1482</v>
      </c>
      <c r="C170" s="107" t="s">
        <v>1483</v>
      </c>
      <c r="D170" s="107" t="s">
        <v>1484</v>
      </c>
      <c r="E170" s="107" t="s">
        <v>1008</v>
      </c>
      <c r="F170" s="107" t="s">
        <v>149</v>
      </c>
    </row>
    <row customHeight="1" ht="11.25">
      <c r="A171" s="107" t="s">
        <v>1261</v>
      </c>
      <c r="B171" s="107" t="s">
        <v>1485</v>
      </c>
      <c r="C171" s="107" t="s">
        <v>1486</v>
      </c>
      <c r="D171" s="107" t="s">
        <v>1487</v>
      </c>
      <c r="E171" s="107" t="s">
        <v>1488</v>
      </c>
      <c r="F171" s="107" t="s">
        <v>149</v>
      </c>
    </row>
    <row customHeight="1" ht="11.25">
      <c r="A172" s="107" t="s">
        <v>1261</v>
      </c>
      <c r="B172" s="107" t="s">
        <v>1489</v>
      </c>
      <c r="C172" s="107" t="s">
        <v>1490</v>
      </c>
      <c r="D172" s="107" t="s">
        <v>1491</v>
      </c>
      <c r="E172" s="107" t="s">
        <v>1103</v>
      </c>
      <c r="F172" s="107" t="s">
        <v>149</v>
      </c>
    </row>
    <row customHeight="1" ht="11.25">
      <c r="A173" s="107" t="s">
        <v>1261</v>
      </c>
      <c r="B173" s="107" t="s">
        <v>1492</v>
      </c>
      <c r="C173" s="107" t="s">
        <v>1493</v>
      </c>
      <c r="D173" s="107" t="s">
        <v>1494</v>
      </c>
      <c r="E173" s="107" t="s">
        <v>1389</v>
      </c>
      <c r="F173" s="107" t="s">
        <v>1004</v>
      </c>
    </row>
    <row customHeight="1" ht="11.25">
      <c r="A174" s="107" t="s">
        <v>1261</v>
      </c>
      <c r="B174" s="107" t="s">
        <v>1492</v>
      </c>
      <c r="C174" s="107" t="s">
        <v>1493</v>
      </c>
      <c r="D174" s="107" t="s">
        <v>1494</v>
      </c>
      <c r="E174" s="107" t="s">
        <v>1389</v>
      </c>
      <c r="F174" s="107" t="s">
        <v>1055</v>
      </c>
    </row>
    <row customHeight="1" ht="11.25">
      <c r="A175" s="107" t="s">
        <v>1261</v>
      </c>
      <c r="B175" s="107" t="s">
        <v>1492</v>
      </c>
      <c r="C175" s="107" t="s">
        <v>1493</v>
      </c>
      <c r="D175" s="107" t="s">
        <v>1494</v>
      </c>
      <c r="E175" s="107" t="s">
        <v>1389</v>
      </c>
      <c r="F175" s="107" t="s">
        <v>1054</v>
      </c>
    </row>
    <row customHeight="1" ht="11.25">
      <c r="A176" s="107" t="s">
        <v>1261</v>
      </c>
      <c r="B176" s="107" t="s">
        <v>1495</v>
      </c>
      <c r="C176" s="107" t="s">
        <v>1496</v>
      </c>
      <c r="D176" s="107" t="s">
        <v>1497</v>
      </c>
      <c r="E176" s="107" t="s">
        <v>1271</v>
      </c>
      <c r="F176" s="107" t="s">
        <v>149</v>
      </c>
    </row>
    <row customHeight="1" ht="11.25">
      <c r="A177" s="107" t="s">
        <v>1261</v>
      </c>
      <c r="B177" s="107" t="s">
        <v>1498</v>
      </c>
      <c r="C177" s="107" t="s">
        <v>1499</v>
      </c>
      <c r="D177" s="107" t="s">
        <v>1500</v>
      </c>
      <c r="E177" s="107" t="s">
        <v>1501</v>
      </c>
      <c r="F177" s="107" t="s">
        <v>1004</v>
      </c>
    </row>
    <row customHeight="1" ht="11.25">
      <c r="A178" s="107" t="s">
        <v>1261</v>
      </c>
      <c r="B178" s="107" t="s">
        <v>1502</v>
      </c>
      <c r="C178" s="107" t="s">
        <v>1503</v>
      </c>
      <c r="D178" s="107" t="s">
        <v>1504</v>
      </c>
      <c r="E178" s="107" t="s">
        <v>1385</v>
      </c>
      <c r="F178" s="107" t="s">
        <v>149</v>
      </c>
    </row>
    <row customHeight="1" ht="11.25">
      <c r="A179" s="107" t="s">
        <v>1261</v>
      </c>
      <c r="B179" s="107" t="s">
        <v>1505</v>
      </c>
      <c r="C179" s="107" t="s">
        <v>1506</v>
      </c>
      <c r="D179" s="107" t="s">
        <v>1507</v>
      </c>
      <c r="E179" s="107" t="s">
        <v>961</v>
      </c>
      <c r="F179" s="107" t="s">
        <v>149</v>
      </c>
    </row>
    <row customHeight="1" ht="11.25">
      <c r="A180" s="107" t="s">
        <v>1261</v>
      </c>
      <c r="B180" s="107" t="s">
        <v>1508</v>
      </c>
      <c r="C180" s="107" t="s">
        <v>1509</v>
      </c>
      <c r="D180" s="107" t="s">
        <v>1510</v>
      </c>
      <c r="E180" s="107" t="s">
        <v>750</v>
      </c>
      <c r="F180" s="107" t="s">
        <v>1055</v>
      </c>
    </row>
    <row customHeight="1" ht="11.25">
      <c r="A181" s="107" t="s">
        <v>1261</v>
      </c>
      <c r="B181" s="107" t="s">
        <v>1508</v>
      </c>
      <c r="C181" s="107" t="s">
        <v>1509</v>
      </c>
      <c r="D181" s="107" t="s">
        <v>1510</v>
      </c>
      <c r="E181" s="107" t="s">
        <v>750</v>
      </c>
      <c r="F181" s="107" t="s">
        <v>1054</v>
      </c>
    </row>
    <row customHeight="1" ht="11.25">
      <c r="A182" s="107" t="s">
        <v>1261</v>
      </c>
      <c r="B182" s="107" t="s">
        <v>1511</v>
      </c>
      <c r="C182" s="107" t="s">
        <v>1512</v>
      </c>
      <c r="D182" s="107" t="s">
        <v>1513</v>
      </c>
      <c r="E182" s="107" t="s">
        <v>750</v>
      </c>
      <c r="F182" s="107" t="s">
        <v>1054</v>
      </c>
    </row>
    <row customHeight="1" ht="11.25">
      <c r="A183" s="107" t="s">
        <v>1261</v>
      </c>
      <c r="B183" s="107" t="s">
        <v>1511</v>
      </c>
      <c r="C183" s="107" t="s">
        <v>1512</v>
      </c>
      <c r="D183" s="107" t="s">
        <v>1513</v>
      </c>
      <c r="E183" s="107" t="s">
        <v>750</v>
      </c>
      <c r="F183" s="107" t="s">
        <v>1055</v>
      </c>
    </row>
    <row customHeight="1" ht="11.25">
      <c r="A184" s="107" t="s">
        <v>1261</v>
      </c>
      <c r="B184" s="107" t="s">
        <v>1236</v>
      </c>
      <c r="C184" s="107" t="s">
        <v>959</v>
      </c>
      <c r="D184" s="107" t="s">
        <v>960</v>
      </c>
      <c r="E184" s="107" t="s">
        <v>1129</v>
      </c>
      <c r="F184" s="107" t="s">
        <v>149</v>
      </c>
    </row>
    <row customHeight="1" ht="11.25">
      <c r="A185" s="107" t="s">
        <v>1261</v>
      </c>
      <c r="B185" s="107" t="s">
        <v>1514</v>
      </c>
      <c r="C185" s="107" t="s">
        <v>1515</v>
      </c>
      <c r="D185" s="107" t="s">
        <v>1516</v>
      </c>
      <c r="E185" s="107" t="s">
        <v>1517</v>
      </c>
      <c r="F185" s="107" t="s">
        <v>1055</v>
      </c>
    </row>
    <row customHeight="1" ht="11.25">
      <c r="A186" s="107" t="s">
        <v>1261</v>
      </c>
      <c r="B186" s="107" t="s">
        <v>1514</v>
      </c>
      <c r="C186" s="107" t="s">
        <v>1515</v>
      </c>
      <c r="D186" s="107" t="s">
        <v>1516</v>
      </c>
      <c r="E186" s="107" t="s">
        <v>1517</v>
      </c>
      <c r="F186" s="107" t="s">
        <v>1054</v>
      </c>
    </row>
    <row customHeight="1" ht="11.25">
      <c r="A187" s="107" t="s">
        <v>1261</v>
      </c>
      <c r="B187" s="107" t="s">
        <v>1255</v>
      </c>
      <c r="C187" s="107" t="s">
        <v>1256</v>
      </c>
      <c r="D187" s="107" t="s">
        <v>1239</v>
      </c>
      <c r="E187" s="107" t="s">
        <v>1257</v>
      </c>
      <c r="F187" s="107" t="s">
        <v>149</v>
      </c>
    </row>
  </sheetData>
  <sheetProtection sort="0" autoFilter="0" insertRows="0" insertColumns="1" deleteRows="0" deleteColum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2769B7A-1324-28B7-427D-6A8617D9A359}" mc:Ignorable="x14ac xr xr2 xr3">
  <sheetPr>
    <tabColor rgb="FFFFCC99"/>
  </sheetPr>
  <dimension ref="A1:C19"/>
  <sheetViews>
    <sheetView topLeftCell="A1" showGridLines="0" workbookViewId="0">
      <selection activeCell="A1" sqref="A1"/>
    </sheetView>
  </sheetViews>
  <sheetFormatPr customHeight="1" defaultRowHeight="11.25"/>
  <cols>
    <col min="1" max="1" style="719" width="63.7109375" customWidth="1"/>
    <col min="2" max="2" style="719" width="66.421875" customWidth="1"/>
  </cols>
  <sheetData>
    <row customHeight="1" ht="11.25">
      <c r="A1" s="99" t="s">
        <v>1518</v>
      </c>
      <c r="B1" s="100"/>
      <c r="C1" s="100"/>
    </row>
    <row customHeight="1" ht="11.25">
      <c r="A2" s="101" t="s">
        <v>1519</v>
      </c>
      <c r="B2" s="100"/>
      <c r="C2" s="100"/>
    </row>
    <row customHeight="1" ht="11.25">
      <c r="A3" s="99" t="s">
        <v>1520</v>
      </c>
      <c r="B3" s="100"/>
      <c r="C3" s="100"/>
    </row>
    <row customHeight="1" ht="11.25">
      <c r="A4" s="101" t="s">
        <v>1521</v>
      </c>
      <c r="B4" s="101" t="s">
        <v>1522</v>
      </c>
      <c r="C4" s="101" t="s">
        <v>391</v>
      </c>
    </row>
    <row customHeight="1" ht="11.25">
      <c r="A5" s="101" t="s">
        <v>1523</v>
      </c>
      <c r="B5" s="101" t="s">
        <v>1524</v>
      </c>
      <c r="C5" s="101" t="s">
        <v>1525</v>
      </c>
    </row>
    <row customHeight="1" ht="12">
      <c r="A6" s="64"/>
    </row>
    <row customHeight="1" ht="12">
      <c r="A7" s="64"/>
    </row>
    <row customHeight="1" ht="12">
      <c r="A8" s="64"/>
    </row>
    <row customHeight="1" ht="12">
      <c r="A9" s="64"/>
    </row>
    <row customHeight="1" ht="12">
      <c r="A10" s="64"/>
    </row>
    <row customHeight="1" ht="12">
      <c r="A11" s="64"/>
    </row>
    <row customHeight="1" ht="12">
      <c r="A12" s="64"/>
    </row>
    <row customHeight="1" ht="12">
      <c r="A13" s="64"/>
    </row>
    <row customHeight="1" ht="12">
      <c r="A14" s="64"/>
    </row>
    <row customHeight="1" ht="12">
      <c r="A15" s="64"/>
    </row>
    <row customHeight="1" ht="12">
      <c r="A16" s="64"/>
    </row>
    <row customHeight="1" ht="12">
      <c r="A17" s="64"/>
    </row>
    <row customHeight="1" ht="12">
      <c r="A18" s="64"/>
    </row>
    <row customHeight="1" ht="12">
      <c r="A19" s="64"/>
    </row>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B4E071A-5FAB-7AFA-4725-39CA4187AC71}" mc:Ignorable="x14ac xr xr2 xr3">
  <sheetPr>
    <tabColor rgb="FF9999FF"/>
  </sheetPr>
  <dimension ref="A1:H46"/>
  <sheetViews>
    <sheetView topLeftCell="A1" showGridLines="0" workbookViewId="0">
      <selection activeCell="A1" sqref="A1"/>
    </sheetView>
  </sheetViews>
  <sheetFormatPr defaultColWidth="9.140625" customHeight="1" defaultRowHeight="11.25"/>
  <cols>
    <col min="1" max="1" style="457" width="30.7109375" customWidth="1"/>
    <col min="2" max="2" style="457" width="80.7109375" customWidth="1"/>
    <col min="3" max="3" style="457" width="30.7109375" customWidth="1"/>
    <col min="4" max="8" style="458" width="9.140625"/>
  </cols>
  <sheetData>
    <row customHeight="1" ht="24">
      <c r="A1" s="58" t="s">
        <v>13</v>
      </c>
      <c r="B1" s="58" t="s">
        <v>14</v>
      </c>
      <c r="C1" s="58" t="s">
        <v>15</v>
      </c>
      <c r="D1" s="59"/>
    </row>
    <row customHeight="1" ht="12"/>
    <row customHeight="1" ht="11.25">
      <c r="A3" s="225"/>
    </row>
    <row customHeight="1" ht="11.25">
      <c r="A4" s="225"/>
    </row>
    <row customHeight="1" ht="11.25">
      <c r="A5" s="225"/>
    </row>
    <row customHeight="1" ht="11.25">
      <c r="A6" s="225"/>
    </row>
    <row customHeight="1" ht="11.25">
      <c r="A7" s="225"/>
    </row>
    <row customHeight="1" ht="11.25">
      <c r="A8" s="225"/>
    </row>
    <row customHeight="1" ht="11.25">
      <c r="A9" s="225"/>
    </row>
    <row customHeight="1" ht="11.25">
      <c r="A10" s="225"/>
    </row>
    <row customHeight="1" ht="11.25">
      <c r="A11" s="225"/>
    </row>
    <row customHeight="1" ht="11.25">
      <c r="A12" s="225"/>
    </row>
    <row customHeight="1" ht="11.25">
      <c r="A13" s="225"/>
    </row>
    <row customHeight="1" ht="11.25">
      <c r="A14" s="225"/>
    </row>
    <row customHeight="1" ht="11.25">
      <c r="A15" s="225"/>
    </row>
    <row customHeight="1" ht="11.25">
      <c r="A16" s="225"/>
    </row>
    <row customHeight="1" ht="11.25">
      <c r="A17" s="225"/>
    </row>
    <row customHeight="1" ht="11.25">
      <c r="A18" s="225"/>
    </row>
    <row customHeight="1" ht="11.25">
      <c r="A19" s="225"/>
    </row>
    <row customHeight="1" ht="11.25">
      <c r="A20" s="225"/>
    </row>
    <row customHeight="1" ht="11.25">
      <c r="A21" s="225"/>
    </row>
    <row customHeight="1" ht="11.25">
      <c r="A22" s="225"/>
    </row>
    <row customHeight="1" ht="11.25">
      <c r="A23" s="225"/>
    </row>
    <row customHeight="1" ht="11.25">
      <c r="A24" s="225"/>
    </row>
    <row customHeight="1" ht="11.25">
      <c r="A25" s="225"/>
    </row>
    <row customHeight="1" ht="11.25">
      <c r="A26" s="225"/>
    </row>
    <row customHeight="1" ht="11.25">
      <c r="A27" s="225"/>
    </row>
    <row customHeight="1" ht="11.25">
      <c r="A28" s="225"/>
    </row>
    <row customHeight="1" ht="11.25">
      <c r="A29" s="225"/>
    </row>
    <row customHeight="1" ht="11.25">
      <c r="A30" s="225"/>
    </row>
    <row customHeight="1" ht="11.25">
      <c r="A31" s="225"/>
    </row>
    <row customHeight="1" ht="11.25">
      <c r="A32" s="225"/>
    </row>
    <row customHeight="1" ht="11.25">
      <c r="A33" s="225"/>
    </row>
    <row customHeight="1" ht="11.25">
      <c r="A34" s="225"/>
    </row>
    <row customHeight="1" ht="11.25">
      <c r="A35" s="225"/>
    </row>
    <row customHeight="1" ht="11.25">
      <c r="A36" s="225"/>
    </row>
    <row customHeight="1" ht="11.25">
      <c r="A37" s="225"/>
    </row>
    <row customHeight="1" ht="11.25">
      <c r="A38" s="225"/>
    </row>
    <row customHeight="1" ht="11.25">
      <c r="A39" s="225"/>
    </row>
    <row customHeight="1" ht="11.25">
      <c r="A40" s="225"/>
    </row>
    <row customHeight="1" ht="11.25">
      <c r="A41" s="225"/>
    </row>
    <row customHeight="1" ht="11.25">
      <c r="A42" s="225"/>
    </row>
    <row customHeight="1" ht="11.25">
      <c r="A43" s="225"/>
    </row>
    <row customHeight="1" ht="11.25">
      <c r="A44" s="225"/>
    </row>
    <row customHeight="1" ht="11.25">
      <c r="A45" s="225"/>
    </row>
    <row customHeight="1" ht="11.25">
      <c r="A46" s="225"/>
    </row>
  </sheetData>
  <sheetProtection formatColumns="0" formatRows="0" autoFilter="0" sort="0" insertRows="0" insertColumns="1" deleteRows="0" deleteColum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476F04B-E291-EC1B-4B6D-13ACF83B3AF2}" mc:Ignorable="x14ac xr xr2 xr3">
  <sheetPr>
    <tabColor rgb="FFFFCC99"/>
  </sheetPr>
  <dimension ref="A1:B287"/>
  <sheetViews>
    <sheetView topLeftCell="A1" showGridLines="0" workbookViewId="0">
      <selection activeCell="A1" sqref="A1"/>
    </sheetView>
  </sheetViews>
  <sheetFormatPr defaultColWidth="9.140625" customHeight="1" defaultRowHeight="11.25"/>
  <cols>
    <col min="1" max="1" style="789" width="36.28125" customWidth="1"/>
    <col min="2" max="2" style="789" width="21.140625" customWidth="1"/>
  </cols>
  <sheetData>
    <row customHeight="1" ht="11.25">
      <c r="A1" s="53" t="s">
        <v>1526</v>
      </c>
      <c r="B1" s="53" t="s">
        <v>1527</v>
      </c>
    </row>
    <row customHeight="1" ht="11.25">
      <c r="A2" s="50" t="s">
        <v>186</v>
      </c>
      <c r="B2" s="50" t="s">
        <v>1528</v>
      </c>
    </row>
    <row customHeight="1" ht="11.25">
      <c r="A3" s="50" t="s">
        <v>1529</v>
      </c>
      <c r="B3" s="50" t="s">
        <v>1530</v>
      </c>
    </row>
    <row customHeight="1" ht="11.25">
      <c r="A4" s="50" t="s">
        <v>188</v>
      </c>
      <c r="B4" s="50" t="s">
        <v>1531</v>
      </c>
    </row>
    <row customHeight="1" ht="11.25">
      <c r="A5" s="50" t="s">
        <v>1532</v>
      </c>
      <c r="B5" s="50" t="s">
        <v>1533</v>
      </c>
    </row>
    <row customHeight="1" ht="11.25">
      <c r="A6" s="50" t="s">
        <v>1534</v>
      </c>
      <c r="B6" s="50" t="s">
        <v>1535</v>
      </c>
    </row>
    <row customHeight="1" ht="11.25">
      <c r="A7" s="50" t="s">
        <v>1536</v>
      </c>
      <c r="B7" s="50" t="s">
        <v>1537</v>
      </c>
    </row>
    <row customHeight="1" ht="11.25">
      <c r="A8" s="50" t="s">
        <v>1538</v>
      </c>
      <c r="B8" s="50" t="s">
        <v>1539</v>
      </c>
    </row>
    <row customHeight="1" ht="11.25">
      <c r="A9" s="50" t="s">
        <v>1540</v>
      </c>
      <c r="B9" s="50" t="s">
        <v>1541</v>
      </c>
    </row>
    <row customHeight="1" ht="11.25">
      <c r="A10" s="50" t="s">
        <v>1542</v>
      </c>
      <c r="B10" s="50" t="s">
        <v>1543</v>
      </c>
    </row>
    <row customHeight="1" ht="11.25">
      <c r="A11" s="50" t="s">
        <v>1544</v>
      </c>
      <c r="B11" s="50" t="s">
        <v>1545</v>
      </c>
    </row>
    <row customHeight="1" ht="11.25">
      <c r="A12" s="50" t="s">
        <v>1546</v>
      </c>
      <c r="B12" s="50" t="s">
        <v>1547</v>
      </c>
    </row>
    <row customHeight="1" ht="11.25">
      <c r="A13" s="50" t="s">
        <v>1548</v>
      </c>
      <c r="B13" s="50" t="s">
        <v>1549</v>
      </c>
    </row>
    <row customHeight="1" ht="11.25">
      <c r="A14" s="50" t="s">
        <v>1550</v>
      </c>
      <c r="B14" s="50" t="s">
        <v>1551</v>
      </c>
    </row>
    <row customHeight="1" ht="11.25">
      <c r="A15" s="50" t="s">
        <v>202</v>
      </c>
      <c r="B15" s="50" t="s">
        <v>1552</v>
      </c>
    </row>
    <row customHeight="1" ht="11.25">
      <c r="A16" s="50" t="s">
        <v>1553</v>
      </c>
      <c r="B16" s="50" t="s">
        <v>1554</v>
      </c>
    </row>
    <row customHeight="1" ht="11.25">
      <c r="A17" s="50"/>
      <c r="B17" s="50" t="s">
        <v>1555</v>
      </c>
    </row>
    <row customHeight="1" ht="11.25">
      <c r="A18" s="50"/>
      <c r="B18" s="50" t="s">
        <v>1556</v>
      </c>
    </row>
    <row customHeight="1" ht="11.25">
      <c r="A19" s="50"/>
      <c r="B19" s="50" t="s">
        <v>1557</v>
      </c>
    </row>
    <row customHeight="1" ht="11.25">
      <c r="A20" s="50"/>
      <c r="B20" s="50" t="s">
        <v>1558</v>
      </c>
    </row>
    <row customHeight="1" ht="11.25">
      <c r="A21" s="50"/>
      <c r="B21" s="50" t="s">
        <v>1559</v>
      </c>
    </row>
    <row customHeight="1" ht="11.25">
      <c r="A22" s="50"/>
      <c r="B22" s="50" t="s">
        <v>1560</v>
      </c>
    </row>
    <row customHeight="1" ht="11.25">
      <c r="A23" s="50"/>
      <c r="B23" s="50" t="s">
        <v>1561</v>
      </c>
    </row>
    <row customHeight="1" ht="11.25">
      <c r="A24" s="50"/>
      <c r="B24" s="50" t="s">
        <v>1562</v>
      </c>
    </row>
    <row customHeight="1" ht="11.25">
      <c r="A25" s="50"/>
      <c r="B25" s="50" t="s">
        <v>1563</v>
      </c>
    </row>
    <row customHeight="1" ht="11.25">
      <c r="A26" s="50"/>
      <c r="B26" s="50" t="s">
        <v>1564</v>
      </c>
    </row>
    <row customHeight="1" ht="11.25">
      <c r="A27" s="50"/>
      <c r="B27" s="50" t="s">
        <v>1565</v>
      </c>
    </row>
    <row customHeight="1" ht="11.25">
      <c r="A28" s="50"/>
      <c r="B28" s="50" t="s">
        <v>1566</v>
      </c>
    </row>
    <row customHeight="1" ht="11.25">
      <c r="A29" s="50"/>
      <c r="B29" s="50" t="s">
        <v>1567</v>
      </c>
    </row>
    <row customHeight="1" ht="11.25">
      <c r="A30" s="50"/>
      <c r="B30" s="50" t="s">
        <v>1568</v>
      </c>
    </row>
    <row customHeight="1" ht="11.25">
      <c r="A31" s="50"/>
      <c r="B31" s="50" t="s">
        <v>1569</v>
      </c>
    </row>
    <row customHeight="1" ht="11.25">
      <c r="A32" s="50"/>
      <c r="B32" s="50" t="s">
        <v>1570</v>
      </c>
    </row>
    <row customHeight="1" ht="11.25">
      <c r="A33" s="50"/>
      <c r="B33" s="50" t="s">
        <v>1571</v>
      </c>
    </row>
    <row customHeight="1" ht="11.25">
      <c r="A34" s="50"/>
      <c r="B34" s="50" t="s">
        <v>1572</v>
      </c>
    </row>
    <row customHeight="1" ht="11.25">
      <c r="A35" s="50"/>
      <c r="B35" s="50"/>
    </row>
    <row customHeight="1" ht="11.25">
      <c r="A36" s="50"/>
      <c r="B36" s="50"/>
    </row>
    <row customHeight="1" ht="11.25">
      <c r="A37" s="50"/>
      <c r="B37" s="50"/>
    </row>
    <row customHeight="1" ht="11.25">
      <c r="A38" s="50"/>
      <c r="B38" s="50"/>
    </row>
    <row customHeight="1" ht="11.25">
      <c r="A39" s="50"/>
      <c r="B39" s="50"/>
    </row>
    <row customHeight="1" ht="11.25">
      <c r="A40" s="50"/>
      <c r="B40" s="50"/>
    </row>
    <row customHeight="1" ht="11.25">
      <c r="A41" s="50"/>
      <c r="B41" s="50"/>
    </row>
    <row customHeight="1" ht="11.25">
      <c r="A42" s="50"/>
      <c r="B42" s="50"/>
    </row>
    <row customHeight="1" ht="11.25">
      <c r="A43" s="50"/>
      <c r="B43" s="50"/>
    </row>
    <row customHeight="1" ht="11.25">
      <c r="A44" s="50"/>
      <c r="B44" s="50"/>
    </row>
    <row customHeight="1" ht="11.25">
      <c r="A45" s="50"/>
      <c r="B45" s="50"/>
    </row>
    <row customHeight="1" ht="11.25">
      <c r="A46" s="50"/>
      <c r="B46" s="50"/>
    </row>
    <row customHeight="1" ht="11.25">
      <c r="A47" s="50"/>
      <c r="B47" s="50"/>
    </row>
    <row customHeight="1" ht="11.25">
      <c r="A48" s="50"/>
      <c r="B48" s="50"/>
    </row>
    <row customHeight="1" ht="11.25">
      <c r="A49" s="50"/>
      <c r="B49" s="50"/>
    </row>
    <row customHeight="1" ht="11.25">
      <c r="A50" s="50"/>
      <c r="B50" s="50"/>
    </row>
    <row customHeight="1" ht="11.25">
      <c r="A51" s="50"/>
      <c r="B51" s="50"/>
    </row>
    <row customHeight="1" ht="11.25">
      <c r="A52" s="50"/>
      <c r="B52" s="50"/>
    </row>
    <row customHeight="1" ht="11.25">
      <c r="A53" s="50"/>
      <c r="B53" s="50"/>
    </row>
    <row customHeight="1" ht="11.25">
      <c r="A54" s="50"/>
      <c r="B54" s="50"/>
    </row>
    <row customHeight="1" ht="11.25">
      <c r="A55" s="50"/>
      <c r="B55" s="50"/>
    </row>
    <row customHeight="1" ht="11.25">
      <c r="A56" s="50"/>
      <c r="B56" s="50"/>
    </row>
    <row customHeight="1" ht="11.25">
      <c r="A57" s="50"/>
      <c r="B57" s="50"/>
    </row>
    <row customHeight="1" ht="11.25">
      <c r="A58" s="50"/>
      <c r="B58" s="50"/>
    </row>
    <row customHeight="1" ht="11.25">
      <c r="A59" s="50"/>
      <c r="B59" s="50"/>
    </row>
    <row customHeight="1" ht="11.25">
      <c r="A60" s="50"/>
      <c r="B60" s="50"/>
    </row>
    <row customHeight="1" ht="11.25">
      <c r="A61" s="50"/>
      <c r="B61" s="50"/>
    </row>
    <row customHeight="1" ht="11.25">
      <c r="A62" s="50"/>
      <c r="B62" s="50"/>
    </row>
    <row customHeight="1" ht="11.25">
      <c r="A63" s="50"/>
      <c r="B63" s="50"/>
    </row>
    <row customHeight="1" ht="11.25">
      <c r="A64" s="50"/>
      <c r="B64" s="50"/>
    </row>
    <row customHeight="1" ht="11.25">
      <c r="A65" s="50"/>
      <c r="B65" s="50"/>
    </row>
    <row customHeight="1" ht="11.25">
      <c r="A66" s="50"/>
      <c r="B66" s="50"/>
    </row>
    <row customHeight="1" ht="11.25">
      <c r="A67" s="50"/>
      <c r="B67" s="50"/>
    </row>
    <row customHeight="1" ht="11.25">
      <c r="A68" s="50"/>
      <c r="B68" s="50"/>
    </row>
    <row customHeight="1" ht="11.25">
      <c r="A69" s="50"/>
      <c r="B69" s="50"/>
    </row>
    <row customHeight="1" ht="11.25">
      <c r="A70" s="50"/>
      <c r="B70" s="50"/>
    </row>
    <row customHeight="1" ht="11.25">
      <c r="A71" s="50"/>
      <c r="B71" s="50"/>
    </row>
    <row customHeight="1" ht="11.25">
      <c r="A72" s="50"/>
      <c r="B72" s="50"/>
    </row>
    <row customHeight="1" ht="11.25">
      <c r="A73" s="50"/>
      <c r="B73" s="50"/>
    </row>
    <row customHeight="1" ht="11.25">
      <c r="A74" s="50"/>
      <c r="B74" s="50"/>
    </row>
    <row customHeight="1" ht="11.25">
      <c r="A75" s="50"/>
      <c r="B75" s="50"/>
    </row>
    <row customHeight="1" ht="11.25">
      <c r="A76" s="50"/>
      <c r="B76" s="50"/>
    </row>
    <row customHeight="1" ht="11.25">
      <c r="A77" s="50"/>
      <c r="B77" s="50"/>
    </row>
    <row customHeight="1" ht="11.25">
      <c r="A78" s="50"/>
      <c r="B78" s="50"/>
    </row>
    <row customHeight="1" ht="11.25">
      <c r="A79" s="50"/>
      <c r="B79" s="50"/>
    </row>
    <row customHeight="1" ht="11.25">
      <c r="A80" s="50"/>
      <c r="B80" s="50"/>
    </row>
    <row customHeight="1" ht="11.25">
      <c r="A81" s="50"/>
      <c r="B81" s="50"/>
    </row>
    <row customHeight="1" ht="11.25">
      <c r="A82" s="50"/>
      <c r="B82" s="50"/>
    </row>
    <row customHeight="1" ht="11.25">
      <c r="A83" s="50"/>
      <c r="B83" s="50"/>
    </row>
    <row customHeight="1" ht="11.25">
      <c r="A84" s="50"/>
      <c r="B84" s="50"/>
    </row>
    <row customHeight="1" ht="11.25">
      <c r="A85" s="50"/>
      <c r="B85" s="50"/>
    </row>
    <row customHeight="1" ht="11.25">
      <c r="A86" s="50"/>
      <c r="B86" s="50"/>
    </row>
    <row customHeight="1" ht="11.25">
      <c r="A87" s="50"/>
      <c r="B87" s="50"/>
    </row>
    <row customHeight="1" ht="11.25">
      <c r="A88" s="50"/>
      <c r="B88" s="50"/>
    </row>
    <row customHeight="1" ht="11.25">
      <c r="A89" s="50"/>
      <c r="B89" s="50"/>
    </row>
    <row customHeight="1" ht="11.25">
      <c r="A90" s="50"/>
      <c r="B90" s="50"/>
    </row>
    <row customHeight="1" ht="11.25">
      <c r="A91" s="50"/>
      <c r="B91" s="50"/>
    </row>
    <row customHeight="1" ht="11.25">
      <c r="A92" s="50"/>
      <c r="B92" s="50"/>
    </row>
    <row customHeight="1" ht="11.25">
      <c r="A93" s="50"/>
      <c r="B93" s="50"/>
    </row>
    <row customHeight="1" ht="11.25">
      <c r="A94" s="50"/>
      <c r="B94" s="50"/>
    </row>
    <row customHeight="1" ht="11.25">
      <c r="A95" s="50"/>
      <c r="B95" s="50"/>
    </row>
    <row customHeight="1" ht="11.25">
      <c r="A96" s="50"/>
      <c r="B96" s="50"/>
    </row>
    <row customHeight="1" ht="11.25">
      <c r="A97" s="50"/>
      <c r="B97" s="50"/>
    </row>
    <row customHeight="1" ht="11.25">
      <c r="A98" s="50"/>
      <c r="B98" s="50"/>
    </row>
    <row customHeight="1" ht="11.25">
      <c r="A99" s="50"/>
      <c r="B99" s="50"/>
    </row>
    <row customHeight="1" ht="11.25">
      <c r="A100" s="50"/>
      <c r="B100" s="50"/>
    </row>
    <row customHeight="1" ht="11.25">
      <c r="A101" s="50"/>
      <c r="B101" s="50"/>
    </row>
    <row customHeight="1" ht="11.25">
      <c r="A102" s="50"/>
      <c r="B102" s="50"/>
    </row>
    <row customHeight="1" ht="11.25">
      <c r="A103" s="50"/>
      <c r="B103" s="50"/>
    </row>
    <row customHeight="1" ht="11.25">
      <c r="A104" s="50"/>
      <c r="B104" s="50"/>
    </row>
    <row customHeight="1" ht="11.25">
      <c r="A105" s="50"/>
      <c r="B105" s="50"/>
    </row>
    <row customHeight="1" ht="11.25">
      <c r="A106" s="50"/>
      <c r="B106" s="50"/>
    </row>
    <row customHeight="1" ht="11.25">
      <c r="A107" s="50"/>
      <c r="B107" s="50"/>
    </row>
    <row customHeight="1" ht="11.25">
      <c r="A108" s="50"/>
      <c r="B108" s="50"/>
    </row>
    <row customHeight="1" ht="11.25">
      <c r="A109" s="50"/>
      <c r="B109" s="50"/>
    </row>
    <row customHeight="1" ht="11.25">
      <c r="A110" s="50"/>
      <c r="B110" s="50"/>
    </row>
    <row customHeight="1" ht="11.25">
      <c r="A111" s="50"/>
      <c r="B111" s="50"/>
    </row>
    <row customHeight="1" ht="11.25">
      <c r="A112" s="50"/>
      <c r="B112" s="50"/>
    </row>
    <row customHeight="1" ht="11.25">
      <c r="A113" s="50"/>
      <c r="B113" s="50"/>
    </row>
    <row customHeight="1" ht="11.25">
      <c r="A114" s="50"/>
      <c r="B114" s="50"/>
    </row>
    <row customHeight="1" ht="11.25">
      <c r="A115" s="50"/>
      <c r="B115" s="50"/>
    </row>
    <row customHeight="1" ht="11.25">
      <c r="A116" s="50"/>
      <c r="B116" s="50"/>
    </row>
    <row customHeight="1" ht="11.25">
      <c r="A117" s="50"/>
      <c r="B117" s="50"/>
    </row>
    <row customHeight="1" ht="11.25">
      <c r="A118" s="50"/>
      <c r="B118" s="50"/>
    </row>
    <row customHeight="1" ht="11.25">
      <c r="A119" s="50"/>
      <c r="B119" s="50"/>
    </row>
    <row customHeight="1" ht="11.25">
      <c r="A120" s="50"/>
      <c r="B120" s="50"/>
    </row>
    <row customHeight="1" ht="11.25">
      <c r="A121" s="50"/>
      <c r="B121" s="50"/>
    </row>
    <row customHeight="1" ht="11.25">
      <c r="A122" s="50"/>
      <c r="B122" s="50"/>
    </row>
    <row customHeight="1" ht="11.25">
      <c r="A123" s="50"/>
      <c r="B123" s="50"/>
    </row>
    <row customHeight="1" ht="11.25">
      <c r="A124" s="50"/>
      <c r="B124" s="50"/>
    </row>
    <row customHeight="1" ht="11.25">
      <c r="A125" s="50"/>
      <c r="B125" s="50"/>
    </row>
    <row customHeight="1" ht="11.25">
      <c r="A126" s="50"/>
      <c r="B126" s="50"/>
    </row>
    <row customHeight="1" ht="11.25">
      <c r="A127" s="50"/>
      <c r="B127" s="50"/>
    </row>
    <row customHeight="1" ht="11.25">
      <c r="A128" s="50"/>
      <c r="B128" s="50"/>
    </row>
    <row customHeight="1" ht="11.25">
      <c r="A129" s="50"/>
      <c r="B129" s="50"/>
    </row>
    <row customHeight="1" ht="11.25">
      <c r="A130" s="50"/>
      <c r="B130" s="50"/>
    </row>
    <row customHeight="1" ht="11.25">
      <c r="A131" s="50"/>
      <c r="B131" s="50"/>
    </row>
    <row customHeight="1" ht="11.25">
      <c r="A132" s="50"/>
      <c r="B132" s="50"/>
    </row>
    <row customHeight="1" ht="11.25">
      <c r="A133" s="50"/>
      <c r="B133" s="50"/>
    </row>
    <row customHeight="1" ht="11.25">
      <c r="A134" s="50"/>
      <c r="B134" s="50"/>
    </row>
    <row customHeight="1" ht="11.25">
      <c r="A135" s="50"/>
      <c r="B135" s="50"/>
    </row>
    <row customHeight="1" ht="11.25">
      <c r="A136" s="50"/>
      <c r="B136" s="50"/>
    </row>
    <row customHeight="1" ht="11.25">
      <c r="A137" s="50"/>
      <c r="B137" s="50"/>
    </row>
    <row customHeight="1" ht="11.25">
      <c r="A138" s="50"/>
      <c r="B138" s="50"/>
    </row>
    <row customHeight="1" ht="11.25">
      <c r="A139" s="50"/>
      <c r="B139" s="50"/>
    </row>
    <row customHeight="1" ht="11.25">
      <c r="A140" s="50"/>
      <c r="B140" s="50"/>
    </row>
    <row customHeight="1" ht="11.25">
      <c r="A141" s="50"/>
      <c r="B141" s="50"/>
    </row>
    <row customHeight="1" ht="11.25">
      <c r="A142" s="50"/>
      <c r="B142" s="50"/>
    </row>
    <row customHeight="1" ht="11.25">
      <c r="A143" s="50"/>
      <c r="B143" s="50"/>
    </row>
    <row customHeight="1" ht="11.25">
      <c r="A144" s="50"/>
      <c r="B144" s="50"/>
    </row>
    <row customHeight="1" ht="11.25">
      <c r="A145" s="50"/>
      <c r="B145" s="50"/>
    </row>
    <row customHeight="1" ht="11.25">
      <c r="A146" s="50"/>
      <c r="B146" s="50"/>
    </row>
    <row customHeight="1" ht="11.25">
      <c r="A147" s="50"/>
      <c r="B147" s="50"/>
    </row>
    <row customHeight="1" ht="11.25">
      <c r="A148" s="50"/>
      <c r="B148" s="50"/>
    </row>
    <row customHeight="1" ht="11.25">
      <c r="A149" s="50"/>
      <c r="B149" s="50"/>
    </row>
    <row customHeight="1" ht="11.25">
      <c r="A150" s="50"/>
      <c r="B150" s="50"/>
    </row>
    <row customHeight="1" ht="11.25">
      <c r="A151" s="50"/>
      <c r="B151" s="50"/>
    </row>
    <row customHeight="1" ht="11.25">
      <c r="A152" s="50"/>
      <c r="B152" s="50"/>
    </row>
    <row customHeight="1" ht="11.25">
      <c r="A153" s="50"/>
      <c r="B153" s="50"/>
    </row>
    <row customHeight="1" ht="11.25">
      <c r="A154" s="50"/>
      <c r="B154" s="50"/>
    </row>
    <row customHeight="1" ht="11.25">
      <c r="A155" s="50"/>
      <c r="B155" s="50"/>
    </row>
    <row customHeight="1" ht="11.25">
      <c r="A156" s="50"/>
      <c r="B156" s="50"/>
    </row>
    <row customHeight="1" ht="11.25">
      <c r="A157" s="50"/>
      <c r="B157" s="50"/>
    </row>
    <row customHeight="1" ht="11.25">
      <c r="A158" s="50"/>
      <c r="B158" s="50"/>
    </row>
    <row customHeight="1" ht="11.25">
      <c r="A159" s="50"/>
      <c r="B159" s="50"/>
    </row>
    <row customHeight="1" ht="11.25">
      <c r="A160" s="50"/>
      <c r="B160" s="50"/>
    </row>
    <row customHeight="1" ht="11.25">
      <c r="A161" s="50"/>
      <c r="B161" s="50"/>
    </row>
    <row customHeight="1" ht="11.25">
      <c r="A162" s="50"/>
      <c r="B162" s="50"/>
    </row>
    <row customHeight="1" ht="11.25">
      <c r="A163" s="50"/>
      <c r="B163" s="50"/>
    </row>
    <row customHeight="1" ht="11.25">
      <c r="A164" s="50"/>
      <c r="B164" s="50"/>
    </row>
    <row customHeight="1" ht="11.25">
      <c r="A165" s="50"/>
      <c r="B165" s="50"/>
    </row>
    <row customHeight="1" ht="11.25">
      <c r="A166" s="50"/>
      <c r="B166" s="50"/>
    </row>
    <row customHeight="1" ht="11.25">
      <c r="A167" s="50"/>
      <c r="B167" s="50"/>
    </row>
    <row customHeight="1" ht="11.25">
      <c r="A168" s="50"/>
      <c r="B168" s="50"/>
    </row>
    <row customHeight="1" ht="11.25">
      <c r="A169" s="50"/>
      <c r="B169" s="50"/>
    </row>
    <row customHeight="1" ht="11.25">
      <c r="A170" s="50"/>
      <c r="B170" s="50"/>
    </row>
    <row customHeight="1" ht="11.25">
      <c r="A171" s="50"/>
      <c r="B171" s="50"/>
    </row>
    <row customHeight="1" ht="11.25">
      <c r="A172" s="50"/>
      <c r="B172" s="50"/>
    </row>
    <row customHeight="1" ht="11.25">
      <c r="A173" s="50"/>
      <c r="B173" s="50"/>
    </row>
    <row customHeight="1" ht="11.25">
      <c r="A174" s="50"/>
      <c r="B174" s="50"/>
    </row>
    <row customHeight="1" ht="11.25">
      <c r="A175" s="50"/>
      <c r="B175" s="50"/>
    </row>
    <row customHeight="1" ht="11.25">
      <c r="A176" s="50"/>
      <c r="B176" s="50"/>
    </row>
    <row customHeight="1" ht="11.25">
      <c r="A177" s="50"/>
      <c r="B177" s="50"/>
    </row>
    <row customHeight="1" ht="11.25">
      <c r="A178" s="50"/>
      <c r="B178" s="50"/>
    </row>
    <row customHeight="1" ht="11.25">
      <c r="A179" s="50"/>
      <c r="B179" s="50"/>
    </row>
    <row customHeight="1" ht="11.25">
      <c r="A180" s="50"/>
      <c r="B180" s="50"/>
    </row>
    <row customHeight="1" ht="11.25">
      <c r="A181" s="50"/>
      <c r="B181" s="50"/>
    </row>
    <row customHeight="1" ht="11.25">
      <c r="A182" s="50"/>
      <c r="B182" s="50"/>
    </row>
    <row customHeight="1" ht="11.25">
      <c r="A183" s="50"/>
      <c r="B183" s="50"/>
    </row>
    <row customHeight="1" ht="11.25">
      <c r="A184" s="50"/>
      <c r="B184" s="50"/>
    </row>
    <row customHeight="1" ht="11.25">
      <c r="A185" s="50"/>
      <c r="B185" s="50"/>
    </row>
    <row customHeight="1" ht="11.25">
      <c r="A186" s="50"/>
      <c r="B186" s="50"/>
    </row>
    <row customHeight="1" ht="11.25">
      <c r="A187" s="50"/>
      <c r="B187" s="50"/>
    </row>
    <row customHeight="1" ht="11.25">
      <c r="A188" s="50"/>
      <c r="B188" s="50"/>
    </row>
    <row customHeight="1" ht="11.25">
      <c r="A189" s="50"/>
      <c r="B189" s="50"/>
    </row>
    <row customHeight="1" ht="11.25">
      <c r="A190" s="50"/>
      <c r="B190" s="50"/>
    </row>
    <row customHeight="1" ht="11.25">
      <c r="A191" s="50"/>
      <c r="B191" s="50"/>
    </row>
    <row customHeight="1" ht="11.25">
      <c r="A192" s="50"/>
      <c r="B192" s="50"/>
    </row>
    <row customHeight="1" ht="11.25">
      <c r="A193" s="50"/>
      <c r="B193" s="50"/>
    </row>
    <row customHeight="1" ht="11.25">
      <c r="A194" s="50"/>
      <c r="B194" s="50"/>
    </row>
    <row customHeight="1" ht="11.25">
      <c r="A195" s="50"/>
      <c r="B195" s="50"/>
    </row>
    <row customHeight="1" ht="11.25">
      <c r="A196" s="50"/>
      <c r="B196" s="50"/>
    </row>
    <row customHeight="1" ht="11.25">
      <c r="A197" s="50"/>
      <c r="B197" s="50"/>
    </row>
    <row customHeight="1" ht="11.25">
      <c r="A198" s="50"/>
      <c r="B198" s="50"/>
    </row>
    <row customHeight="1" ht="11.25">
      <c r="A199" s="50"/>
      <c r="B199" s="50"/>
    </row>
    <row customHeight="1" ht="11.25">
      <c r="A200" s="50"/>
      <c r="B200" s="50"/>
    </row>
    <row customHeight="1" ht="11.25">
      <c r="A201" s="50"/>
      <c r="B201" s="50"/>
    </row>
    <row customHeight="1" ht="11.25">
      <c r="A202" s="50"/>
      <c r="B202" s="50"/>
    </row>
    <row customHeight="1" ht="11.25">
      <c r="A203" s="50"/>
      <c r="B203" s="50"/>
    </row>
    <row customHeight="1" ht="11.25">
      <c r="A204" s="50"/>
      <c r="B204" s="50"/>
    </row>
    <row customHeight="1" ht="11.25">
      <c r="A205" s="50"/>
      <c r="B205" s="50"/>
    </row>
    <row customHeight="1" ht="11.25">
      <c r="A206" s="50"/>
      <c r="B206" s="50"/>
    </row>
    <row customHeight="1" ht="11.25">
      <c r="A207" s="50"/>
      <c r="B207" s="50"/>
    </row>
    <row customHeight="1" ht="11.25">
      <c r="A208" s="50"/>
      <c r="B208" s="50"/>
    </row>
    <row customHeight="1" ht="11.25">
      <c r="A209" s="50"/>
      <c r="B209" s="50"/>
    </row>
    <row customHeight="1" ht="11.25">
      <c r="A210" s="50"/>
      <c r="B210" s="50"/>
    </row>
    <row customHeight="1" ht="11.25">
      <c r="A211" s="50"/>
      <c r="B211" s="50"/>
    </row>
    <row customHeight="1" ht="11.25">
      <c r="A212" s="50"/>
      <c r="B212" s="50"/>
    </row>
    <row customHeight="1" ht="11.25">
      <c r="A213" s="50"/>
      <c r="B213" s="50"/>
    </row>
    <row customHeight="1" ht="11.25">
      <c r="A214" s="50"/>
      <c r="B214" s="50"/>
    </row>
    <row customHeight="1" ht="11.25">
      <c r="A215" s="50"/>
      <c r="B215" s="50"/>
    </row>
    <row customHeight="1" ht="11.25">
      <c r="A216" s="50"/>
      <c r="B216" s="50"/>
    </row>
    <row customHeight="1" ht="11.25">
      <c r="A217" s="50"/>
      <c r="B217" s="50"/>
    </row>
    <row customHeight="1" ht="11.25">
      <c r="A218" s="50"/>
      <c r="B218" s="50"/>
    </row>
    <row customHeight="1" ht="11.25">
      <c r="A219" s="50"/>
      <c r="B219" s="50"/>
    </row>
    <row customHeight="1" ht="11.25">
      <c r="A220" s="50"/>
      <c r="B220" s="50"/>
    </row>
    <row customHeight="1" ht="11.25">
      <c r="A221" s="50"/>
      <c r="B221" s="50"/>
    </row>
    <row customHeight="1" ht="11.25">
      <c r="A222" s="50"/>
      <c r="B222" s="50"/>
    </row>
    <row customHeight="1" ht="11.25">
      <c r="A223" s="50"/>
      <c r="B223" s="50"/>
    </row>
    <row customHeight="1" ht="11.25">
      <c r="A224" s="50"/>
      <c r="B224" s="50"/>
    </row>
    <row customHeight="1" ht="11.25">
      <c r="A225" s="50"/>
      <c r="B225" s="50"/>
    </row>
    <row customHeight="1" ht="11.25">
      <c r="A226" s="50"/>
      <c r="B226" s="50"/>
    </row>
    <row customHeight="1" ht="11.25">
      <c r="A227" s="50"/>
      <c r="B227" s="50"/>
    </row>
    <row customHeight="1" ht="11.25">
      <c r="A228" s="50"/>
      <c r="B228" s="50"/>
    </row>
    <row customHeight="1" ht="11.25">
      <c r="A229" s="50"/>
      <c r="B229" s="50"/>
    </row>
    <row customHeight="1" ht="11.25">
      <c r="A230" s="50"/>
      <c r="B230" s="50"/>
    </row>
    <row customHeight="1" ht="11.25">
      <c r="A231" s="50"/>
      <c r="B231" s="50"/>
    </row>
    <row customHeight="1" ht="11.25">
      <c r="A232" s="50"/>
      <c r="B232" s="50"/>
    </row>
    <row customHeight="1" ht="11.25">
      <c r="A233" s="50"/>
      <c r="B233" s="50"/>
    </row>
    <row customHeight="1" ht="11.25">
      <c r="A234" s="50"/>
      <c r="B234" s="50"/>
    </row>
    <row customHeight="1" ht="11.25">
      <c r="A235" s="50"/>
      <c r="B235" s="50"/>
    </row>
    <row customHeight="1" ht="11.25">
      <c r="A236" s="50"/>
      <c r="B236" s="50"/>
    </row>
    <row customHeight="1" ht="11.25">
      <c r="A237" s="50"/>
      <c r="B237" s="50"/>
    </row>
    <row customHeight="1" ht="11.25">
      <c r="A238" s="50"/>
      <c r="B238" s="50"/>
    </row>
    <row customHeight="1" ht="11.25">
      <c r="A239" s="50"/>
      <c r="B239" s="50"/>
    </row>
    <row customHeight="1" ht="11.25">
      <c r="A240" s="50"/>
      <c r="B240" s="50"/>
    </row>
    <row customHeight="1" ht="11.25">
      <c r="A241" s="50"/>
      <c r="B241" s="50"/>
    </row>
    <row customHeight="1" ht="11.25">
      <c r="A242" s="50"/>
      <c r="B242" s="50"/>
    </row>
    <row customHeight="1" ht="11.25">
      <c r="A243" s="50"/>
      <c r="B243" s="50"/>
    </row>
    <row customHeight="1" ht="11.25">
      <c r="A244" s="50"/>
      <c r="B244" s="50"/>
    </row>
    <row customHeight="1" ht="11.25">
      <c r="A245" s="50"/>
      <c r="B245" s="50"/>
    </row>
    <row customHeight="1" ht="11.25">
      <c r="A246" s="50"/>
      <c r="B246" s="50"/>
    </row>
    <row customHeight="1" ht="11.25">
      <c r="A247" s="50"/>
      <c r="B247" s="50"/>
    </row>
    <row customHeight="1" ht="11.25">
      <c r="A248" s="50"/>
      <c r="B248" s="50"/>
    </row>
    <row customHeight="1" ht="11.25">
      <c r="A249" s="50"/>
      <c r="B249" s="50"/>
    </row>
    <row customHeight="1" ht="11.25">
      <c r="A250" s="50"/>
      <c r="B250" s="50"/>
    </row>
    <row customHeight="1" ht="11.25">
      <c r="A251" s="50"/>
      <c r="B251" s="50"/>
    </row>
    <row customHeight="1" ht="11.25">
      <c r="A252" s="50"/>
      <c r="B252" s="50"/>
    </row>
    <row customHeight="1" ht="11.25">
      <c r="A253" s="50"/>
      <c r="B253" s="50"/>
    </row>
    <row customHeight="1" ht="11.25">
      <c r="A254" s="50"/>
      <c r="B254" s="50"/>
    </row>
    <row customHeight="1" ht="11.25">
      <c r="A255" s="50"/>
      <c r="B255" s="50"/>
    </row>
    <row customHeight="1" ht="11.25">
      <c r="A256" s="50"/>
      <c r="B256" s="50"/>
    </row>
    <row customHeight="1" ht="11.25">
      <c r="A257" s="50"/>
      <c r="B257" s="50"/>
    </row>
    <row customHeight="1" ht="11.25">
      <c r="A258" s="50"/>
      <c r="B258" s="50"/>
    </row>
    <row customHeight="1" ht="11.25">
      <c r="A259" s="50"/>
      <c r="B259" s="50"/>
    </row>
    <row customHeight="1" ht="11.25">
      <c r="A260" s="50"/>
      <c r="B260" s="50"/>
    </row>
    <row customHeight="1" ht="11.25">
      <c r="A261" s="50"/>
      <c r="B261" s="50"/>
    </row>
    <row customHeight="1" ht="11.25">
      <c r="A262" s="50"/>
      <c r="B262" s="50"/>
    </row>
    <row customHeight="1" ht="11.25">
      <c r="A263" s="50"/>
      <c r="B263" s="50"/>
    </row>
    <row customHeight="1" ht="11.25">
      <c r="A264" s="50"/>
      <c r="B264" s="50"/>
    </row>
    <row customHeight="1" ht="11.25">
      <c r="A265" s="50"/>
      <c r="B265" s="50"/>
    </row>
    <row customHeight="1" ht="11.25">
      <c r="A266" s="50"/>
      <c r="B266" s="50"/>
    </row>
    <row customHeight="1" ht="11.25">
      <c r="A267" s="50"/>
      <c r="B267" s="50"/>
    </row>
    <row customHeight="1" ht="11.25">
      <c r="A268" s="50"/>
      <c r="B268" s="50"/>
    </row>
    <row customHeight="1" ht="11.25">
      <c r="A269" s="50"/>
      <c r="B269" s="50"/>
    </row>
    <row customHeight="1" ht="11.25">
      <c r="A270" s="50"/>
      <c r="B270" s="50"/>
    </row>
    <row customHeight="1" ht="11.25">
      <c r="A271" s="50"/>
      <c r="B271" s="50"/>
    </row>
    <row customHeight="1" ht="11.25">
      <c r="A272" s="50"/>
      <c r="B272" s="50"/>
    </row>
    <row customHeight="1" ht="11.25">
      <c r="A273" s="50"/>
      <c r="B273" s="50"/>
    </row>
    <row customHeight="1" ht="11.25">
      <c r="A274" s="50"/>
      <c r="B274" s="50"/>
    </row>
    <row customHeight="1" ht="11.25">
      <c r="A275" s="50"/>
      <c r="B275" s="50"/>
    </row>
    <row customHeight="1" ht="11.25">
      <c r="A276" s="50"/>
      <c r="B276" s="50"/>
    </row>
    <row customHeight="1" ht="11.25">
      <c r="A277" s="50"/>
      <c r="B277" s="50"/>
    </row>
    <row customHeight="1" ht="11.25">
      <c r="A278" s="50"/>
      <c r="B278" s="50"/>
    </row>
    <row customHeight="1" ht="11.25">
      <c r="A279" s="50"/>
      <c r="B279" s="50"/>
    </row>
    <row customHeight="1" ht="11.25">
      <c r="A280" s="50"/>
      <c r="B280" s="50"/>
    </row>
    <row customHeight="1" ht="11.25">
      <c r="A281" s="50"/>
      <c r="B281" s="50"/>
    </row>
    <row customHeight="1" ht="11.25">
      <c r="A282" s="50"/>
      <c r="B282" s="50"/>
    </row>
    <row customHeight="1" ht="11.25">
      <c r="A283" s="50"/>
      <c r="B283" s="50"/>
    </row>
    <row customHeight="1" ht="11.25">
      <c r="A284" s="50"/>
      <c r="B284" s="50"/>
    </row>
    <row customHeight="1" ht="11.25">
      <c r="A285" s="50"/>
      <c r="B285" s="50"/>
    </row>
    <row customHeight="1" ht="11.25">
      <c r="A286" s="50"/>
      <c r="B286" s="50"/>
    </row>
    <row customHeight="1" ht="11.25">
      <c r="A287" s="50"/>
      <c r="B287" s="50"/>
    </row>
  </sheetData>
  <sheetProtection formatColumns="0" formatRows="0"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0B55E5F-D868-A676-A87B-13C68A4643D2}" mc:Ignorable="x14ac xr xr2 xr3">
  <sheetPr>
    <tabColor rgb="FFFFCC99"/>
  </sheetPr>
  <dimension ref="A1:AD92"/>
  <sheetViews>
    <sheetView topLeftCell="A1" showGridLines="0" workbookViewId="0">
      <selection activeCell="A1" sqref="A1"/>
    </sheetView>
  </sheetViews>
  <sheetFormatPr defaultColWidth="9.140625" customHeight="1" defaultRowHeight="11.25"/>
  <cols>
    <col min="1" max="1" style="504" width="9.140625" hidden="1"/>
    <col min="2" max="2" style="504" width="6.140625" customWidth="1"/>
    <col min="3" max="3" style="504" width="10.421875" customWidth="1"/>
    <col min="4" max="6" style="504" width="9.140625"/>
    <col min="7" max="7" style="504" width="29.7109375" customWidth="1"/>
    <col min="8" max="30" style="504" width="9.140625"/>
  </cols>
  <sheetData>
    <row customHeight="1" ht="11.25" hidden="1"/>
    <row customHeight="1" ht="11.25" hidden="1"/>
    <row r="4" s="459" customFormat="1" customHeight="1" ht="24">
      <c r="C4" s="353" t="s">
        <v>16</v>
      </c>
      <c r="D4" s="354"/>
      <c r="E4" s="354"/>
      <c r="F4" s="354"/>
      <c r="G4" s="354"/>
      <c r="H4" s="355"/>
      <c r="I4" s="134"/>
      <c r="J4" s="134"/>
      <c r="K4" s="134"/>
      <c r="L4" s="134"/>
      <c r="M4" s="134"/>
      <c r="N4" s="134"/>
      <c r="O4" s="134"/>
      <c r="P4" s="134"/>
      <c r="Q4" s="134"/>
      <c r="R4" s="134"/>
      <c r="S4" s="134"/>
      <c r="T4" s="134"/>
      <c r="U4" s="134"/>
      <c r="V4" s="134"/>
      <c r="W4" s="134"/>
      <c r="X4" s="134"/>
      <c r="Y4" s="134"/>
      <c r="Z4" s="134"/>
      <c r="AA4" s="134"/>
      <c r="AB4" s="134"/>
      <c r="AC4" s="134"/>
      <c r="AD4" s="134"/>
    </row>
    <row s="459" customFormat="1" customHeight="1" ht="11.25">
      <c r="D5" s="135"/>
      <c r="E5" s="135"/>
      <c r="F5" s="136"/>
      <c r="G5" s="137"/>
      <c r="H5" s="137"/>
      <c r="I5" s="137"/>
      <c r="J5" s="137"/>
      <c r="K5" s="137"/>
      <c r="L5" s="137"/>
      <c r="M5" s="137"/>
      <c r="N5" s="137"/>
      <c r="O5" s="137"/>
      <c r="P5" s="137"/>
      <c r="Q5" s="137"/>
      <c r="R5" s="137"/>
      <c r="S5" s="137"/>
      <c r="T5" s="137"/>
      <c r="U5" s="137"/>
      <c r="V5" s="137"/>
      <c r="W5" s="137"/>
      <c r="X5" s="137"/>
      <c r="Y5" s="137"/>
      <c r="Z5" s="137"/>
      <c r="AA5" s="137"/>
      <c r="AB5" s="137"/>
      <c r="AC5" s="137"/>
      <c r="AD5" s="137"/>
    </row>
    <row s="459" customFormat="1" customHeight="1" ht="11.25">
      <c r="C6" s="166" t="s">
        <v>17</v>
      </c>
      <c r="D6" s="165"/>
      <c r="G6" s="166"/>
      <c r="H6" s="138"/>
      <c r="I6" s="138"/>
      <c r="J6" s="138"/>
      <c r="K6" s="138"/>
      <c r="L6" s="138"/>
      <c r="M6" s="138"/>
      <c r="N6" s="138"/>
      <c r="O6" s="138"/>
      <c r="P6" s="138"/>
      <c r="Q6" s="138"/>
      <c r="R6" s="138"/>
      <c r="S6" s="138"/>
      <c r="T6" s="138"/>
      <c r="U6" s="138"/>
      <c r="V6" s="138"/>
      <c r="W6" s="138"/>
      <c r="X6" s="138"/>
      <c r="Y6" s="138"/>
      <c r="Z6" s="138"/>
      <c r="AA6" s="138"/>
      <c r="AB6" s="138"/>
      <c r="AC6" s="138"/>
      <c r="AD6" s="138"/>
    </row>
    <row s="470" customFormat="1" customHeight="1" ht="11.25">
      <c r="D7" s="140"/>
      <c r="E7" s="140"/>
      <c r="F7" s="141" t="s">
        <v>18</v>
      </c>
      <c r="G7" s="142" t="s">
        <v>19</v>
      </c>
      <c r="H7" s="138"/>
      <c r="I7" s="138"/>
      <c r="J7" s="138"/>
      <c r="K7" s="138"/>
      <c r="L7" s="138"/>
      <c r="M7" s="138"/>
      <c r="N7" s="138"/>
      <c r="O7" s="138"/>
      <c r="P7" s="138"/>
      <c r="Q7" s="138"/>
      <c r="R7" s="138"/>
      <c r="S7" s="138"/>
      <c r="T7" s="138"/>
      <c r="U7" s="138"/>
      <c r="V7" s="138"/>
      <c r="W7" s="138"/>
      <c r="X7" s="138"/>
      <c r="Y7" s="138"/>
      <c r="Z7" s="138"/>
      <c r="AA7" s="138"/>
      <c r="AB7" s="138"/>
      <c r="AC7" s="138"/>
      <c r="AD7" s="138"/>
    </row>
    <row s="470" customFormat="1" customHeight="1" ht="11.25">
      <c r="D8" s="140"/>
      <c r="E8" s="140"/>
      <c r="F8" s="141" t="s">
        <v>20</v>
      </c>
      <c r="G8" s="142" t="s">
        <v>21</v>
      </c>
      <c r="H8" s="138"/>
      <c r="I8" s="138"/>
      <c r="J8" s="138"/>
      <c r="K8" s="138"/>
      <c r="L8" s="138"/>
      <c r="M8" s="138"/>
      <c r="N8" s="138"/>
      <c r="O8" s="138"/>
      <c r="P8" s="138"/>
      <c r="Q8" s="138"/>
      <c r="R8" s="138"/>
      <c r="S8" s="138"/>
      <c r="T8" s="138"/>
      <c r="U8" s="138"/>
      <c r="V8" s="138"/>
      <c r="W8" s="138"/>
      <c r="X8" s="138"/>
      <c r="Y8" s="138"/>
      <c r="Z8" s="138"/>
      <c r="AA8" s="138"/>
      <c r="AB8" s="138"/>
      <c r="AC8" s="138"/>
      <c r="AD8" s="138"/>
    </row>
    <row s="470" customFormat="1" customHeight="1" ht="11.25">
      <c r="D9" s="140"/>
      <c r="E9" s="140"/>
      <c r="F9" s="141" t="s">
        <v>22</v>
      </c>
      <c r="G9" s="142" t="s">
        <v>23</v>
      </c>
      <c r="H9" s="138"/>
      <c r="I9" s="138"/>
      <c r="J9" s="138"/>
      <c r="K9" s="138"/>
      <c r="L9" s="138"/>
      <c r="M9" s="138"/>
      <c r="N9" s="138"/>
      <c r="O9" s="138"/>
      <c r="P9" s="138"/>
      <c r="Q9" s="138"/>
      <c r="R9" s="138"/>
      <c r="S9" s="138"/>
      <c r="T9" s="138"/>
      <c r="U9" s="138"/>
      <c r="V9" s="138"/>
      <c r="W9" s="138"/>
      <c r="X9" s="138"/>
      <c r="Y9" s="138"/>
      <c r="Z9" s="138"/>
      <c r="AA9" s="138"/>
      <c r="AB9" s="138"/>
      <c r="AC9" s="138"/>
      <c r="AD9" s="138"/>
    </row>
    <row s="470" customFormat="1" customHeight="1" ht="11.25">
      <c r="D10" s="140"/>
      <c r="E10" s="140"/>
      <c r="F10" s="141" t="s">
        <v>24</v>
      </c>
      <c r="G10" s="142" t="s">
        <v>25</v>
      </c>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row>
    <row s="470" customFormat="1" customHeight="1" ht="11.25">
      <c r="D11" s="140"/>
      <c r="E11" s="140"/>
      <c r="F11" s="141" t="s">
        <v>26</v>
      </c>
      <c r="G11" s="356" t="s">
        <v>27</v>
      </c>
      <c r="H11" s="356"/>
      <c r="I11" s="356"/>
      <c r="J11" s="356"/>
      <c r="K11" s="356"/>
      <c r="L11" s="356"/>
      <c r="M11" s="356"/>
      <c r="N11" s="356"/>
      <c r="O11" s="356"/>
      <c r="P11" s="356"/>
      <c r="Q11" s="356"/>
      <c r="R11" s="356"/>
      <c r="S11" s="356"/>
      <c r="T11" s="356"/>
      <c r="U11" s="356"/>
      <c r="V11" s="356"/>
      <c r="W11" s="356"/>
      <c r="X11" s="356"/>
      <c r="Y11" s="138"/>
      <c r="Z11" s="138"/>
      <c r="AA11" s="138"/>
      <c r="AB11" s="138"/>
      <c r="AC11" s="138"/>
      <c r="AD11" s="138"/>
    </row>
    <row s="470" customFormat="1" customHeight="1" ht="11.25">
      <c r="D12" s="140"/>
      <c r="E12" s="140"/>
      <c r="F12" s="141"/>
      <c r="G12" s="356"/>
      <c r="H12" s="356"/>
      <c r="I12" s="356"/>
      <c r="J12" s="356"/>
      <c r="K12" s="356"/>
      <c r="L12" s="356"/>
      <c r="M12" s="356"/>
      <c r="N12" s="356"/>
      <c r="O12" s="356"/>
      <c r="P12" s="356"/>
      <c r="Q12" s="356"/>
      <c r="R12" s="356"/>
      <c r="S12" s="356"/>
      <c r="T12" s="356"/>
      <c r="U12" s="356"/>
      <c r="V12" s="356"/>
      <c r="W12" s="356"/>
      <c r="X12" s="356"/>
      <c r="Y12" s="138"/>
      <c r="Z12" s="138"/>
      <c r="AA12" s="138"/>
      <c r="AB12" s="138"/>
      <c r="AC12" s="138"/>
      <c r="AD12" s="138"/>
    </row>
    <row s="470" customFormat="1" customHeight="1" ht="11.25">
      <c r="D13" s="140"/>
      <c r="E13" s="140"/>
      <c r="F13" s="141" t="s">
        <v>28</v>
      </c>
      <c r="G13" s="142" t="s">
        <v>29</v>
      </c>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row>
    <row s="470" customFormat="1" customHeight="1" ht="11.25">
      <c r="D14" s="140"/>
      <c r="E14" s="140"/>
      <c r="F14" s="141"/>
      <c r="G14" s="142"/>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row>
    <row s="459" customFormat="1" customHeight="1" ht="11.25">
      <c r="C15" s="166" t="s">
        <v>30</v>
      </c>
      <c r="D15" s="165"/>
      <c r="G15" s="166"/>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row>
    <row s="470" customFormat="1" customHeight="1" ht="11.25">
      <c r="D16" s="140"/>
      <c r="E16" s="140"/>
      <c r="F16" s="141" t="s">
        <v>31</v>
      </c>
      <c r="G16" s="142" t="s">
        <v>32</v>
      </c>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row>
    <row s="470" customFormat="1" customHeight="1" ht="11.25">
      <c r="D17" s="140"/>
      <c r="E17" s="140"/>
      <c r="F17" s="141" t="s">
        <v>33</v>
      </c>
      <c r="G17" s="142" t="s">
        <v>34</v>
      </c>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row>
    <row s="459" customFormat="1" customHeight="1" ht="11.25">
      <c r="D18" s="135"/>
      <c r="E18" s="135"/>
      <c r="F18" s="143"/>
      <c r="G18" s="144"/>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row>
    <row s="459" customFormat="1" customHeight="1" ht="11.25">
      <c r="C19" s="166" t="s">
        <v>35</v>
      </c>
      <c r="D19" s="165"/>
      <c r="G19" s="166"/>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row>
    <row s="470" customFormat="1" customHeight="1" ht="11.25">
      <c r="D20" s="140"/>
      <c r="E20" s="140"/>
      <c r="F20" s="141" t="s">
        <v>36</v>
      </c>
      <c r="G20" s="142" t="s">
        <v>37</v>
      </c>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row>
    <row s="470" customFormat="1" customHeight="1" ht="11.25">
      <c r="D21" s="140"/>
      <c r="E21" s="140"/>
      <c r="F21" s="141" t="s">
        <v>38</v>
      </c>
      <c r="G21" s="142" t="s">
        <v>39</v>
      </c>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row>
    <row s="459" customFormat="1" customHeight="1" ht="11.25">
      <c r="D22" s="135"/>
      <c r="E22" s="135"/>
      <c r="F22" s="143"/>
      <c r="G22" s="144"/>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row>
    <row s="459" customFormat="1" customHeight="1" ht="11.25">
      <c r="C23" s="165" t="s">
        <v>40</v>
      </c>
      <c r="D23" s="165"/>
      <c r="G23" s="166"/>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row>
    <row s="470" customFormat="1" customHeight="1" ht="11.25">
      <c r="D24" s="140"/>
      <c r="E24" s="140"/>
      <c r="F24" s="141" t="s">
        <v>41</v>
      </c>
      <c r="G24" s="142" t="s">
        <v>42</v>
      </c>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row>
    <row s="470" customFormat="1" customHeight="1" ht="11.25">
      <c r="D25" s="140"/>
      <c r="E25" s="140"/>
      <c r="F25" s="141" t="s">
        <v>43</v>
      </c>
      <c r="G25" s="142" t="s">
        <v>44</v>
      </c>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row>
    <row s="470" customFormat="1" customHeight="1" ht="11.25">
      <c r="D26" s="140"/>
      <c r="E26" s="140"/>
      <c r="F26" s="138"/>
      <c r="G26" s="131" t="s">
        <v>45</v>
      </c>
      <c r="H26" s="138" t="s">
        <v>46</v>
      </c>
      <c r="I26" s="138"/>
      <c r="J26" s="138"/>
      <c r="K26" s="138"/>
      <c r="L26" s="138"/>
      <c r="M26" s="138"/>
      <c r="N26" s="138"/>
      <c r="O26" s="138"/>
      <c r="P26" s="138"/>
      <c r="Q26" s="138"/>
      <c r="R26" s="138"/>
      <c r="S26" s="138"/>
      <c r="T26" s="138"/>
      <c r="U26" s="138"/>
      <c r="V26" s="138"/>
      <c r="W26" s="138"/>
      <c r="X26" s="138"/>
      <c r="Y26" s="138"/>
      <c r="Z26" s="138"/>
      <c r="AA26" s="138"/>
      <c r="AB26" s="138"/>
      <c r="AC26" s="138"/>
      <c r="AD26" s="138"/>
    </row>
    <row s="470" customFormat="1" customHeight="1" ht="11.25">
      <c r="D27" s="140"/>
      <c r="E27" s="140"/>
      <c r="F27" s="138"/>
      <c r="G27" s="131" t="s">
        <v>47</v>
      </c>
      <c r="H27" s="138" t="s">
        <v>48</v>
      </c>
      <c r="I27" s="138"/>
      <c r="J27" s="138"/>
      <c r="K27" s="138"/>
      <c r="L27" s="138"/>
      <c r="M27" s="138"/>
      <c r="N27" s="138"/>
      <c r="O27" s="138"/>
      <c r="P27" s="138"/>
      <c r="Q27" s="138"/>
      <c r="R27" s="138"/>
      <c r="S27" s="138"/>
      <c r="T27" s="138"/>
      <c r="U27" s="138"/>
      <c r="V27" s="138"/>
      <c r="W27" s="138"/>
      <c r="X27" s="138"/>
      <c r="Y27" s="138"/>
      <c r="Z27" s="138"/>
      <c r="AA27" s="138"/>
      <c r="AB27" s="138"/>
      <c r="AC27" s="138"/>
      <c r="AD27" s="138"/>
    </row>
    <row s="470" customFormat="1" customHeight="1" ht="11.25">
      <c r="D28" s="140"/>
      <c r="E28" s="140"/>
      <c r="F28" s="138"/>
      <c r="G28" s="131" t="s">
        <v>49</v>
      </c>
      <c r="H28" s="138" t="s">
        <v>50</v>
      </c>
      <c r="I28" s="138"/>
      <c r="J28" s="138"/>
      <c r="K28" s="138"/>
      <c r="L28" s="138"/>
      <c r="M28" s="138"/>
      <c r="N28" s="138"/>
      <c r="O28" s="138"/>
      <c r="P28" s="138"/>
      <c r="Q28" s="138"/>
      <c r="R28" s="138"/>
      <c r="S28" s="138"/>
      <c r="T28" s="138"/>
      <c r="U28" s="138"/>
      <c r="V28" s="138"/>
      <c r="W28" s="138"/>
      <c r="X28" s="138"/>
      <c r="Y28" s="138"/>
      <c r="Z28" s="138"/>
      <c r="AA28" s="138"/>
      <c r="AB28" s="138"/>
      <c r="AC28" s="138"/>
      <c r="AD28" s="138"/>
    </row>
    <row s="470" customFormat="1" customHeight="1" ht="11.25">
      <c r="D29" s="140"/>
      <c r="E29" s="140"/>
      <c r="F29" s="138"/>
      <c r="G29" s="131" t="s">
        <v>51</v>
      </c>
      <c r="H29" s="138" t="s">
        <v>52</v>
      </c>
      <c r="I29" s="138"/>
      <c r="J29" s="138"/>
      <c r="K29" s="138"/>
      <c r="L29" s="138"/>
      <c r="M29" s="138"/>
      <c r="N29" s="138"/>
      <c r="O29" s="138"/>
      <c r="P29" s="138"/>
      <c r="Q29" s="138"/>
      <c r="R29" s="138"/>
      <c r="S29" s="138"/>
      <c r="T29" s="138"/>
      <c r="U29" s="138"/>
      <c r="V29" s="138"/>
      <c r="W29" s="138"/>
      <c r="X29" s="138"/>
      <c r="Y29" s="138"/>
      <c r="Z29" s="138"/>
      <c r="AA29" s="138"/>
      <c r="AB29" s="138"/>
      <c r="AC29" s="138"/>
      <c r="AD29" s="138"/>
    </row>
    <row s="470" customFormat="1" customHeight="1" ht="11.25">
      <c r="D30" s="140"/>
      <c r="E30" s="140"/>
      <c r="F30" s="138"/>
      <c r="G30" s="131" t="s">
        <v>53</v>
      </c>
      <c r="H30" s="138" t="s">
        <v>54</v>
      </c>
      <c r="I30" s="138"/>
      <c r="J30" s="138"/>
      <c r="K30" s="138"/>
      <c r="L30" s="138"/>
      <c r="M30" s="138"/>
      <c r="N30" s="138"/>
      <c r="O30" s="138"/>
      <c r="P30" s="138"/>
      <c r="Q30" s="138"/>
      <c r="R30" s="138"/>
      <c r="S30" s="138"/>
      <c r="T30" s="138"/>
      <c r="U30" s="138"/>
      <c r="V30" s="138"/>
      <c r="W30" s="138"/>
      <c r="X30" s="138"/>
      <c r="Y30" s="138"/>
      <c r="Z30" s="138"/>
      <c r="AA30" s="138"/>
      <c r="AB30" s="138"/>
      <c r="AC30" s="138"/>
      <c r="AD30" s="138"/>
    </row>
    <row s="470" customFormat="1" customHeight="1" ht="11.25">
      <c r="D31" s="140"/>
      <c r="E31" s="140"/>
      <c r="F31" s="138"/>
      <c r="G31" s="131" t="s">
        <v>55</v>
      </c>
      <c r="H31" s="138" t="s">
        <v>56</v>
      </c>
      <c r="I31" s="138"/>
      <c r="J31" s="138"/>
      <c r="K31" s="138"/>
      <c r="L31" s="138"/>
      <c r="M31" s="138"/>
      <c r="N31" s="138"/>
      <c r="O31" s="138"/>
      <c r="P31" s="138"/>
      <c r="Q31" s="138"/>
      <c r="R31" s="138"/>
      <c r="S31" s="138"/>
      <c r="T31" s="138"/>
      <c r="U31" s="138"/>
      <c r="V31" s="138"/>
      <c r="W31" s="138"/>
      <c r="X31" s="138"/>
      <c r="Y31" s="138"/>
      <c r="Z31" s="138"/>
      <c r="AA31" s="138"/>
      <c r="AB31" s="138"/>
      <c r="AC31" s="138"/>
      <c r="AD31" s="138"/>
    </row>
    <row s="470" customFormat="1" customHeight="1" ht="11.25">
      <c r="D32" s="140"/>
      <c r="E32" s="140"/>
      <c r="F32" s="138"/>
      <c r="G32" s="131" t="s">
        <v>57</v>
      </c>
      <c r="H32" s="138" t="s">
        <v>58</v>
      </c>
      <c r="I32" s="138"/>
      <c r="J32" s="138"/>
      <c r="K32" s="138"/>
      <c r="L32" s="138"/>
      <c r="M32" s="138"/>
      <c r="N32" s="138"/>
      <c r="O32" s="138"/>
      <c r="P32" s="138"/>
      <c r="Q32" s="138"/>
      <c r="R32" s="138"/>
      <c r="S32" s="138"/>
      <c r="T32" s="138"/>
      <c r="U32" s="138"/>
      <c r="V32" s="138"/>
      <c r="W32" s="138"/>
      <c r="X32" s="138"/>
      <c r="Y32" s="138"/>
      <c r="Z32" s="138"/>
      <c r="AA32" s="138"/>
      <c r="AB32" s="138"/>
      <c r="AC32" s="138"/>
      <c r="AD32" s="138"/>
    </row>
    <row s="470" customFormat="1" customHeight="1" ht="11.25">
      <c r="D33" s="140"/>
      <c r="E33" s="140"/>
      <c r="F33" s="138"/>
      <c r="G33" s="131" t="s">
        <v>59</v>
      </c>
      <c r="H33" s="138" t="s">
        <v>60</v>
      </c>
      <c r="I33" s="138"/>
      <c r="J33" s="138"/>
      <c r="K33" s="138"/>
      <c r="L33" s="138"/>
      <c r="M33" s="138"/>
      <c r="N33" s="138"/>
      <c r="O33" s="138"/>
      <c r="P33" s="138"/>
      <c r="Q33" s="138"/>
      <c r="R33" s="138"/>
      <c r="S33" s="138"/>
      <c r="T33" s="138"/>
      <c r="U33" s="138"/>
      <c r="V33" s="138"/>
      <c r="W33" s="138"/>
      <c r="X33" s="138"/>
      <c r="Y33" s="138"/>
      <c r="Z33" s="138"/>
      <c r="AA33" s="138"/>
      <c r="AB33" s="138"/>
      <c r="AC33" s="138"/>
      <c r="AD33" s="138"/>
    </row>
    <row s="470" customFormat="1" customHeight="1" ht="11.25">
      <c r="D34" s="140"/>
      <c r="E34" s="140"/>
      <c r="F34" s="138"/>
      <c r="G34" s="131" t="s">
        <v>61</v>
      </c>
      <c r="H34" s="138" t="s">
        <v>62</v>
      </c>
      <c r="I34" s="138"/>
      <c r="J34" s="138"/>
      <c r="K34" s="138"/>
      <c r="L34" s="138"/>
      <c r="M34" s="138"/>
      <c r="N34" s="138"/>
      <c r="O34" s="138"/>
      <c r="P34" s="138"/>
      <c r="Q34" s="138"/>
      <c r="R34" s="138"/>
      <c r="S34" s="138"/>
      <c r="T34" s="138"/>
      <c r="U34" s="138"/>
      <c r="V34" s="138"/>
      <c r="W34" s="138"/>
      <c r="X34" s="138"/>
      <c r="Y34" s="138"/>
      <c r="Z34" s="138"/>
      <c r="AA34" s="138"/>
      <c r="AB34" s="138"/>
      <c r="AC34" s="138"/>
      <c r="AD34" s="138"/>
    </row>
    <row s="470" customFormat="1" customHeight="1" ht="11.25">
      <c r="D35" s="140"/>
      <c r="E35" s="140"/>
      <c r="F35" s="138"/>
      <c r="G35" s="131" t="s">
        <v>63</v>
      </c>
      <c r="H35" s="138" t="s">
        <v>64</v>
      </c>
      <c r="I35" s="138"/>
      <c r="J35" s="138"/>
      <c r="K35" s="138"/>
      <c r="L35" s="138"/>
      <c r="M35" s="138"/>
      <c r="N35" s="138"/>
      <c r="O35" s="138"/>
      <c r="P35" s="138"/>
      <c r="Q35" s="138"/>
      <c r="R35" s="138"/>
      <c r="S35" s="138"/>
      <c r="T35" s="138"/>
      <c r="U35" s="138"/>
      <c r="V35" s="138"/>
      <c r="W35" s="138"/>
      <c r="X35" s="138"/>
      <c r="Y35" s="138"/>
      <c r="Z35" s="138"/>
      <c r="AA35" s="138"/>
      <c r="AB35" s="138"/>
      <c r="AC35" s="138"/>
      <c r="AD35" s="138"/>
    </row>
    <row s="470" customFormat="1" customHeight="1" ht="11.25">
      <c r="D36" s="140"/>
      <c r="E36" s="140"/>
      <c r="F36" s="138"/>
      <c r="G36" s="131" t="s">
        <v>65</v>
      </c>
      <c r="H36" s="138" t="s">
        <v>66</v>
      </c>
      <c r="I36" s="138"/>
      <c r="J36" s="138"/>
      <c r="K36" s="138"/>
      <c r="L36" s="138"/>
      <c r="M36" s="138"/>
      <c r="N36" s="138"/>
      <c r="O36" s="138"/>
      <c r="P36" s="138"/>
      <c r="Q36" s="138"/>
      <c r="R36" s="138"/>
      <c r="S36" s="138"/>
      <c r="T36" s="138"/>
      <c r="U36" s="138"/>
      <c r="V36" s="138"/>
      <c r="W36" s="138"/>
      <c r="X36" s="138"/>
      <c r="Y36" s="138"/>
      <c r="Z36" s="138"/>
      <c r="AA36" s="138"/>
      <c r="AB36" s="138"/>
      <c r="AC36" s="138"/>
      <c r="AD36" s="138"/>
    </row>
    <row s="470" customFormat="1" customHeight="1" ht="11.25">
      <c r="D37" s="140"/>
      <c r="E37" s="140"/>
      <c r="F37" s="138"/>
      <c r="G37" s="131" t="s">
        <v>67</v>
      </c>
      <c r="H37" s="138" t="s">
        <v>68</v>
      </c>
      <c r="I37" s="138"/>
      <c r="J37" s="138"/>
      <c r="K37" s="138"/>
      <c r="L37" s="138"/>
      <c r="M37" s="138"/>
      <c r="N37" s="138"/>
      <c r="O37" s="138"/>
      <c r="P37" s="138"/>
      <c r="Q37" s="138"/>
      <c r="R37" s="138"/>
      <c r="S37" s="138"/>
      <c r="T37" s="138"/>
      <c r="U37" s="138"/>
      <c r="V37" s="138"/>
      <c r="W37" s="138"/>
      <c r="X37" s="138"/>
      <c r="Y37" s="138"/>
      <c r="Z37" s="138"/>
      <c r="AA37" s="138"/>
      <c r="AB37" s="138"/>
      <c r="AC37" s="138"/>
      <c r="AD37" s="138"/>
    </row>
    <row s="470" customFormat="1" customHeight="1" ht="11.25">
      <c r="D38" s="140"/>
      <c r="E38" s="140"/>
      <c r="F38" s="138"/>
      <c r="G38" s="131" t="s">
        <v>69</v>
      </c>
      <c r="H38" s="138" t="s">
        <v>70</v>
      </c>
      <c r="I38" s="138"/>
      <c r="J38" s="138"/>
      <c r="K38" s="138"/>
      <c r="L38" s="138"/>
      <c r="M38" s="138"/>
      <c r="N38" s="138"/>
      <c r="O38" s="138"/>
      <c r="P38" s="138"/>
      <c r="Q38" s="138"/>
      <c r="R38" s="138"/>
      <c r="S38" s="138"/>
      <c r="T38" s="138"/>
      <c r="U38" s="138"/>
      <c r="V38" s="138"/>
      <c r="W38" s="138"/>
      <c r="X38" s="138"/>
      <c r="Y38" s="138"/>
      <c r="Z38" s="138"/>
      <c r="AA38" s="138"/>
      <c r="AB38" s="138"/>
      <c r="AC38" s="138"/>
      <c r="AD38" s="138"/>
    </row>
    <row s="470" customFormat="1" customHeight="1" ht="11.25">
      <c r="D39" s="140"/>
      <c r="E39" s="140"/>
      <c r="F39" s="138"/>
      <c r="G39" s="131" t="s">
        <v>71</v>
      </c>
      <c r="H39" s="138" t="s">
        <v>72</v>
      </c>
      <c r="I39" s="138"/>
      <c r="J39" s="138"/>
      <c r="K39" s="138"/>
      <c r="L39" s="138"/>
      <c r="M39" s="138"/>
      <c r="N39" s="138"/>
      <c r="O39" s="138"/>
      <c r="P39" s="138"/>
      <c r="Q39" s="138"/>
      <c r="R39" s="138"/>
      <c r="S39" s="138"/>
      <c r="T39" s="138"/>
      <c r="U39" s="138"/>
      <c r="V39" s="138"/>
      <c r="W39" s="138"/>
      <c r="X39" s="138"/>
      <c r="Y39" s="138"/>
      <c r="Z39" s="138"/>
      <c r="AA39" s="138"/>
      <c r="AB39" s="138"/>
      <c r="AC39" s="138"/>
      <c r="AD39" s="138"/>
    </row>
    <row s="470" customFormat="1" customHeight="1" ht="11.25">
      <c r="D40" s="140"/>
      <c r="E40" s="140"/>
      <c r="F40" s="138"/>
      <c r="G40" s="131" t="s">
        <v>73</v>
      </c>
      <c r="H40" s="138" t="s">
        <v>74</v>
      </c>
      <c r="I40" s="138"/>
      <c r="J40" s="138"/>
      <c r="K40" s="138"/>
      <c r="L40" s="138"/>
      <c r="M40" s="138"/>
      <c r="N40" s="138"/>
      <c r="O40" s="138"/>
      <c r="P40" s="138"/>
      <c r="Q40" s="138"/>
      <c r="R40" s="138"/>
      <c r="S40" s="138"/>
      <c r="T40" s="138"/>
      <c r="U40" s="138"/>
      <c r="V40" s="138"/>
      <c r="W40" s="138"/>
      <c r="X40" s="138"/>
      <c r="Y40" s="138"/>
      <c r="Z40" s="138"/>
      <c r="AA40" s="138"/>
      <c r="AB40" s="138"/>
      <c r="AC40" s="138"/>
      <c r="AD40" s="138"/>
    </row>
    <row s="470" customFormat="1" customHeight="1" ht="11.25">
      <c r="D41" s="140"/>
      <c r="E41" s="140"/>
      <c r="F41" s="138"/>
      <c r="G41" s="131" t="s">
        <v>75</v>
      </c>
      <c r="H41" s="138" t="s">
        <v>76</v>
      </c>
      <c r="I41" s="138"/>
      <c r="J41" s="138"/>
      <c r="K41" s="138"/>
      <c r="L41" s="138"/>
      <c r="M41" s="138"/>
      <c r="N41" s="138"/>
      <c r="O41" s="138"/>
      <c r="P41" s="138"/>
      <c r="Q41" s="138"/>
      <c r="R41" s="138"/>
      <c r="S41" s="138"/>
      <c r="T41" s="138"/>
      <c r="U41" s="138"/>
      <c r="V41" s="138"/>
      <c r="W41" s="138"/>
      <c r="X41" s="138"/>
      <c r="Y41" s="138"/>
      <c r="Z41" s="138"/>
      <c r="AA41" s="138"/>
      <c r="AB41" s="138"/>
      <c r="AC41" s="138"/>
      <c r="AD41" s="138"/>
    </row>
    <row s="470" customFormat="1" customHeight="1" ht="11.25">
      <c r="D42" s="140"/>
      <c r="E42" s="140"/>
      <c r="F42" s="138"/>
      <c r="G42" s="131" t="s">
        <v>77</v>
      </c>
      <c r="H42" s="138" t="s">
        <v>78</v>
      </c>
      <c r="I42" s="138"/>
      <c r="J42" s="138"/>
      <c r="K42" s="138"/>
      <c r="L42" s="138"/>
      <c r="M42" s="138"/>
      <c r="N42" s="138"/>
      <c r="O42" s="138"/>
      <c r="P42" s="138"/>
      <c r="Q42" s="138"/>
      <c r="R42" s="138"/>
      <c r="S42" s="138"/>
      <c r="T42" s="138"/>
      <c r="U42" s="138"/>
      <c r="V42" s="138"/>
      <c r="W42" s="138"/>
      <c r="X42" s="138"/>
      <c r="Y42" s="138"/>
      <c r="Z42" s="138"/>
      <c r="AA42" s="138"/>
      <c r="AB42" s="138"/>
      <c r="AC42" s="138"/>
      <c r="AD42" s="138"/>
    </row>
    <row s="470" customFormat="1" customHeight="1" ht="11.25">
      <c r="D43" s="140"/>
      <c r="E43" s="140"/>
      <c r="F43" s="138"/>
      <c r="G43" s="131" t="s">
        <v>79</v>
      </c>
      <c r="H43" s="138" t="s">
        <v>80</v>
      </c>
      <c r="I43" s="138"/>
      <c r="J43" s="138"/>
      <c r="K43" s="138"/>
      <c r="L43" s="138"/>
      <c r="M43" s="138"/>
      <c r="N43" s="138"/>
      <c r="O43" s="138"/>
      <c r="P43" s="138"/>
      <c r="Q43" s="138"/>
      <c r="R43" s="138"/>
      <c r="S43" s="138"/>
      <c r="T43" s="138"/>
      <c r="U43" s="138"/>
      <c r="V43" s="138"/>
      <c r="W43" s="138"/>
      <c r="X43" s="138"/>
      <c r="Y43" s="138"/>
      <c r="Z43" s="138"/>
      <c r="AA43" s="138"/>
      <c r="AB43" s="138"/>
      <c r="AC43" s="138"/>
      <c r="AD43" s="138"/>
    </row>
    <row s="470" customFormat="1" customHeight="1" ht="11.25">
      <c r="D44" s="140"/>
      <c r="E44" s="140"/>
      <c r="F44" s="141" t="s">
        <v>81</v>
      </c>
      <c r="G44" s="142" t="s">
        <v>82</v>
      </c>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row>
    <row s="470" customFormat="1" customHeight="1" ht="11.25">
      <c r="D45" s="140"/>
      <c r="E45" s="140"/>
      <c r="F45" s="141" t="s">
        <v>83</v>
      </c>
      <c r="G45" s="142" t="s">
        <v>84</v>
      </c>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row>
    <row s="470" customFormat="1" customHeight="1" ht="11.25">
      <c r="D46" s="140"/>
      <c r="E46" s="140"/>
      <c r="F46" s="141" t="s">
        <v>85</v>
      </c>
      <c r="G46" s="142" t="s">
        <v>86</v>
      </c>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row>
    <row s="470" customFormat="1" customHeight="1" ht="11.25">
      <c r="D47" s="140"/>
      <c r="E47" s="140"/>
      <c r="F47" s="141" t="s">
        <v>87</v>
      </c>
      <c r="G47" s="142" t="s">
        <v>88</v>
      </c>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row>
    <row s="470" customFormat="1" customHeight="1" ht="11.25">
      <c r="D48" s="140"/>
      <c r="E48" s="140"/>
      <c r="F48" s="141" t="s">
        <v>89</v>
      </c>
      <c r="G48" s="142" t="s">
        <v>90</v>
      </c>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row>
    <row s="470" customFormat="1" customHeight="1" ht="11.25">
      <c r="D49" s="140"/>
      <c r="E49" s="140"/>
      <c r="F49" s="141" t="s">
        <v>91</v>
      </c>
      <c r="G49" s="142" t="s">
        <v>92</v>
      </c>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row>
    <row s="459" customFormat="1" customHeight="1" ht="11.25">
      <c r="D50" s="135"/>
      <c r="E50" s="135"/>
      <c r="F50" s="143"/>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row>
    <row s="459" customFormat="1" customHeight="1" ht="11.25">
      <c r="C51" s="165" t="s">
        <v>93</v>
      </c>
      <c r="D51" s="165"/>
      <c r="G51" s="167"/>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row>
    <row s="459" customFormat="1" customHeight="1" ht="11.25">
      <c r="D52" s="140"/>
      <c r="E52" s="140"/>
      <c r="F52" s="145" t="s">
        <v>94</v>
      </c>
      <c r="G52" s="145"/>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row>
    <row s="470" customFormat="1" customHeight="1" ht="11.25">
      <c r="D53" s="140"/>
      <c r="E53" s="140"/>
      <c r="F53" s="141" t="s">
        <v>95</v>
      </c>
      <c r="G53" s="142" t="s">
        <v>96</v>
      </c>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row>
    <row s="470" customFormat="1" customHeight="1" ht="11.25">
      <c r="D54" s="140"/>
      <c r="E54" s="140"/>
      <c r="F54" s="141" t="s">
        <v>97</v>
      </c>
      <c r="G54" s="357" t="s">
        <v>98</v>
      </c>
      <c r="H54" s="357"/>
      <c r="I54" s="357"/>
      <c r="J54" s="357"/>
      <c r="K54" s="357"/>
      <c r="L54" s="357"/>
      <c r="M54" s="357"/>
      <c r="N54" s="357"/>
      <c r="O54" s="357"/>
      <c r="P54" s="357"/>
      <c r="Q54" s="357"/>
      <c r="R54" s="357"/>
      <c r="S54" s="357"/>
      <c r="T54" s="357"/>
      <c r="U54" s="357"/>
      <c r="V54" s="357"/>
      <c r="W54" s="357"/>
      <c r="X54" s="357"/>
      <c r="Y54" s="138"/>
      <c r="Z54" s="138"/>
      <c r="AA54" s="138"/>
      <c r="AB54" s="138"/>
      <c r="AC54" s="138"/>
      <c r="AD54" s="138"/>
    </row>
    <row s="459" customFormat="1" customHeight="1" ht="13.5">
      <c r="D55" s="135"/>
      <c r="E55" s="135"/>
      <c r="F55" s="137"/>
      <c r="G55" s="357"/>
      <c r="H55" s="357"/>
      <c r="I55" s="357"/>
      <c r="J55" s="357"/>
      <c r="K55" s="357"/>
      <c r="L55" s="357"/>
      <c r="M55" s="357"/>
      <c r="N55" s="357"/>
      <c r="O55" s="357"/>
      <c r="P55" s="357"/>
      <c r="Q55" s="357"/>
      <c r="R55" s="357"/>
      <c r="S55" s="357"/>
      <c r="T55" s="357"/>
      <c r="U55" s="357"/>
      <c r="V55" s="357"/>
      <c r="W55" s="357"/>
      <c r="X55" s="357"/>
      <c r="Y55" s="137"/>
      <c r="Z55" s="137"/>
      <c r="AA55" s="137"/>
      <c r="AB55" s="137"/>
      <c r="AC55" s="137"/>
      <c r="AD55" s="137"/>
    </row>
    <row s="459" customFormat="1" customHeight="1" ht="11.25">
      <c r="D56" s="135"/>
      <c r="E56" s="135"/>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row>
    <row s="459" customFormat="1" customHeight="1" ht="11.25">
      <c r="C57" s="165"/>
      <c r="D57" s="165" t="s">
        <v>99</v>
      </c>
      <c r="G57" s="146"/>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row>
    <row s="459" customFormat="1" customHeight="1" ht="11.25">
      <c r="C58" s="135">
        <v>1</v>
      </c>
      <c r="D58" s="358" t="s">
        <v>100</v>
      </c>
      <c r="E58" s="358"/>
      <c r="F58" s="358"/>
      <c r="G58" s="358"/>
      <c r="H58" s="358"/>
      <c r="I58" s="358"/>
      <c r="J58" s="358"/>
      <c r="K58" s="358"/>
      <c r="L58" s="358"/>
      <c r="M58" s="358"/>
      <c r="N58" s="358"/>
      <c r="O58" s="358"/>
      <c r="P58" s="358"/>
      <c r="Q58" s="358"/>
      <c r="R58" s="358"/>
      <c r="S58" s="358"/>
      <c r="T58" s="358"/>
      <c r="U58" s="358"/>
      <c r="V58" s="358"/>
      <c r="W58" s="137"/>
      <c r="X58" s="137"/>
      <c r="Y58" s="137"/>
      <c r="Z58" s="137"/>
      <c r="AA58" s="137"/>
      <c r="AB58" s="137"/>
    </row>
    <row s="459" customFormat="1" customHeight="1" ht="11.25">
      <c r="C59" s="135"/>
      <c r="D59" s="358"/>
      <c r="E59" s="358"/>
      <c r="F59" s="358"/>
      <c r="G59" s="358"/>
      <c r="H59" s="358"/>
      <c r="I59" s="358"/>
      <c r="J59" s="358"/>
      <c r="K59" s="358"/>
      <c r="L59" s="358"/>
      <c r="M59" s="358"/>
      <c r="N59" s="358"/>
      <c r="O59" s="358"/>
      <c r="P59" s="358"/>
      <c r="Q59" s="358"/>
      <c r="R59" s="358"/>
      <c r="S59" s="358"/>
      <c r="T59" s="358"/>
      <c r="U59" s="358"/>
      <c r="V59" s="358"/>
      <c r="W59" s="137"/>
      <c r="X59" s="137"/>
      <c r="Y59" s="137"/>
      <c r="Z59" s="137"/>
      <c r="AA59" s="137"/>
      <c r="AB59" s="137"/>
    </row>
    <row s="459" customFormat="1" customHeight="1" ht="11.25">
      <c r="C60" s="135"/>
      <c r="D60" s="147"/>
      <c r="E60" s="147"/>
      <c r="F60" s="147"/>
      <c r="G60" s="147"/>
      <c r="H60" s="147"/>
      <c r="I60" s="147"/>
      <c r="J60" s="147"/>
      <c r="K60" s="147"/>
      <c r="L60" s="147"/>
      <c r="M60" s="147"/>
      <c r="N60" s="147"/>
      <c r="O60" s="147"/>
      <c r="P60" s="147"/>
      <c r="Q60" s="147"/>
      <c r="R60" s="147"/>
      <c r="S60" s="147"/>
      <c r="T60" s="147"/>
      <c r="U60" s="147"/>
      <c r="V60" s="147"/>
      <c r="W60" s="137"/>
      <c r="X60" s="137"/>
      <c r="Y60" s="137"/>
      <c r="Z60" s="137"/>
      <c r="AA60" s="137"/>
      <c r="AB60" s="137"/>
    </row>
    <row s="459" customFormat="1" customHeight="1" ht="11.25">
      <c r="C61" s="148">
        <v>1</v>
      </c>
      <c r="D61" s="149" t="s">
        <v>101</v>
      </c>
      <c r="E61" s="149" t="s">
        <v>102</v>
      </c>
      <c r="F61" s="150" t="s">
        <v>103</v>
      </c>
      <c r="G61" s="151" t="s">
        <v>104</v>
      </c>
      <c r="H61" s="147"/>
      <c r="I61" s="147"/>
      <c r="J61" s="147"/>
      <c r="K61" s="147"/>
      <c r="L61" s="147"/>
      <c r="M61" s="147"/>
      <c r="N61" s="147"/>
      <c r="O61" s="147"/>
      <c r="P61" s="147"/>
      <c r="Q61" s="147"/>
      <c r="R61" s="147"/>
      <c r="S61" s="147"/>
      <c r="T61" s="147"/>
      <c r="U61" s="147"/>
      <c r="V61" s="147"/>
      <c r="W61" s="137"/>
      <c r="X61" s="137"/>
      <c r="Y61" s="137"/>
      <c r="Z61" s="137"/>
      <c r="AA61" s="137"/>
      <c r="AB61" s="137"/>
    </row>
    <row s="459" customFormat="1" customHeight="1" ht="11.25">
      <c r="C62" s="152">
        <v>1</v>
      </c>
      <c r="D62" s="153" t="s">
        <v>101</v>
      </c>
      <c r="E62" s="153" t="s">
        <v>102</v>
      </c>
      <c r="F62" s="154" t="s">
        <v>103</v>
      </c>
      <c r="G62" s="155" t="s">
        <v>104</v>
      </c>
      <c r="H62" s="147"/>
      <c r="I62" s="147"/>
      <c r="J62" s="147"/>
      <c r="K62" s="147"/>
      <c r="L62" s="147"/>
      <c r="M62" s="147"/>
      <c r="N62" s="147"/>
      <c r="O62" s="147"/>
      <c r="P62" s="147"/>
      <c r="Q62" s="147"/>
      <c r="R62" s="147"/>
      <c r="S62" s="147"/>
      <c r="T62" s="147"/>
      <c r="U62" s="147"/>
      <c r="V62" s="147"/>
      <c r="W62" s="137"/>
      <c r="X62" s="137"/>
      <c r="Y62" s="137"/>
      <c r="Z62" s="137"/>
      <c r="AA62" s="137"/>
      <c r="AB62" s="137"/>
    </row>
    <row s="459" customFormat="1" customHeight="1" ht="11.25">
      <c r="C63" s="152">
        <v>1</v>
      </c>
      <c r="D63" s="153" t="s">
        <v>101</v>
      </c>
      <c r="E63" s="153" t="s">
        <v>102</v>
      </c>
      <c r="F63" s="154" t="s">
        <v>103</v>
      </c>
      <c r="G63" s="155" t="s">
        <v>104</v>
      </c>
      <c r="H63" s="137"/>
      <c r="I63" s="137"/>
      <c r="J63" s="137"/>
      <c r="K63" s="137"/>
      <c r="L63" s="137"/>
      <c r="M63" s="137"/>
      <c r="N63" s="137"/>
      <c r="O63" s="137"/>
      <c r="P63" s="137"/>
      <c r="Q63" s="137"/>
      <c r="R63" s="137"/>
      <c r="S63" s="137"/>
      <c r="T63" s="137"/>
      <c r="U63" s="137"/>
      <c r="V63" s="137"/>
      <c r="W63" s="137"/>
      <c r="X63" s="137"/>
      <c r="Y63" s="137"/>
      <c r="Z63" s="137"/>
      <c r="AA63" s="137"/>
      <c r="AB63" s="137"/>
    </row>
    <row s="459" customFormat="1" customHeight="1" ht="11.25">
      <c r="C64" s="156"/>
      <c r="D64" s="157"/>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row>
    <row s="459" customFormat="1" customHeight="1" ht="11.25">
      <c r="C65" s="135">
        <v>2</v>
      </c>
      <c r="D65" s="358" t="s">
        <v>105</v>
      </c>
      <c r="E65" s="358"/>
      <c r="F65" s="358"/>
      <c r="G65" s="358"/>
      <c r="H65" s="358"/>
      <c r="I65" s="358"/>
      <c r="J65" s="358"/>
      <c r="K65" s="358"/>
      <c r="L65" s="358"/>
      <c r="M65" s="358"/>
      <c r="N65" s="358"/>
      <c r="O65" s="358"/>
      <c r="P65" s="358"/>
      <c r="Q65" s="358"/>
      <c r="R65" s="358"/>
      <c r="S65" s="358"/>
      <c r="T65" s="358"/>
      <c r="U65" s="358"/>
      <c r="V65" s="358"/>
      <c r="W65" s="137"/>
      <c r="X65" s="137"/>
      <c r="Y65" s="137"/>
      <c r="Z65" s="137"/>
      <c r="AA65" s="137"/>
      <c r="AB65" s="137"/>
    </row>
    <row s="459" customFormat="1" customHeight="1" ht="11.25">
      <c r="C66" s="135"/>
      <c r="D66" s="358"/>
      <c r="E66" s="358"/>
      <c r="F66" s="358"/>
      <c r="G66" s="358"/>
      <c r="H66" s="358"/>
      <c r="I66" s="358"/>
      <c r="J66" s="358"/>
      <c r="K66" s="358"/>
      <c r="L66" s="358"/>
      <c r="M66" s="358"/>
      <c r="N66" s="358"/>
      <c r="O66" s="358"/>
      <c r="P66" s="358"/>
      <c r="Q66" s="358"/>
      <c r="R66" s="358"/>
      <c r="S66" s="358"/>
      <c r="T66" s="358"/>
      <c r="U66" s="358"/>
      <c r="V66" s="358"/>
      <c r="W66" s="137"/>
      <c r="X66" s="137"/>
      <c r="Y66" s="137"/>
      <c r="Z66" s="137"/>
      <c r="AA66" s="137"/>
      <c r="AB66" s="137"/>
    </row>
    <row s="459" customFormat="1" customHeight="1" ht="11.25">
      <c r="C67" s="135"/>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row>
    <row s="459" customFormat="1" customHeight="1" ht="11.25">
      <c r="C68" s="158"/>
      <c r="D68" s="151" t="s">
        <v>106</v>
      </c>
      <c r="E68" s="151" t="s">
        <v>107</v>
      </c>
      <c r="F68" s="137"/>
      <c r="G68" s="137"/>
      <c r="H68" s="137"/>
      <c r="I68" s="351" t="s">
        <v>106</v>
      </c>
      <c r="J68" s="351"/>
      <c r="K68" s="351"/>
      <c r="L68" s="159" t="s">
        <v>107</v>
      </c>
      <c r="M68" s="137"/>
      <c r="N68" s="137"/>
      <c r="O68" s="137"/>
      <c r="P68" s="137"/>
      <c r="Q68" s="137"/>
      <c r="R68" s="137"/>
      <c r="S68" s="137"/>
      <c r="T68" s="137"/>
      <c r="U68" s="137"/>
      <c r="V68" s="137"/>
      <c r="W68" s="137"/>
      <c r="X68" s="137"/>
      <c r="Y68" s="137"/>
      <c r="Z68" s="137"/>
      <c r="AA68" s="137"/>
      <c r="AB68" s="137"/>
    </row>
    <row s="459" customFormat="1" customHeight="1" ht="11.25">
      <c r="C69" s="158"/>
      <c r="D69" s="151"/>
      <c r="E69" s="151" t="s">
        <v>107</v>
      </c>
      <c r="F69" s="137"/>
      <c r="G69" s="137"/>
      <c r="H69" s="137"/>
      <c r="I69" s="351" t="s">
        <v>108</v>
      </c>
      <c r="J69" s="351"/>
      <c r="K69" s="351"/>
      <c r="L69" s="159" t="s">
        <v>107</v>
      </c>
      <c r="M69" s="137"/>
      <c r="N69" s="137"/>
      <c r="O69" s="137"/>
      <c r="P69" s="137"/>
      <c r="Q69" s="137"/>
      <c r="R69" s="137"/>
      <c r="S69" s="137"/>
      <c r="T69" s="137"/>
      <c r="U69" s="137"/>
      <c r="V69" s="137"/>
      <c r="W69" s="137"/>
      <c r="X69" s="137"/>
      <c r="Y69" s="137"/>
      <c r="Z69" s="137"/>
      <c r="AA69" s="137"/>
      <c r="AB69" s="137"/>
    </row>
    <row s="459" customFormat="1" customHeight="1" ht="11.25">
      <c r="C70" s="158"/>
      <c r="D70" s="151"/>
      <c r="E70" s="151" t="s">
        <v>109</v>
      </c>
      <c r="F70" s="137"/>
      <c r="G70" s="137"/>
      <c r="H70" s="137"/>
      <c r="I70" s="159"/>
      <c r="J70" s="159"/>
      <c r="K70" s="159"/>
      <c r="L70" s="159" t="s">
        <v>109</v>
      </c>
      <c r="M70" s="137"/>
      <c r="N70" s="137"/>
      <c r="O70" s="137"/>
      <c r="P70" s="137"/>
      <c r="Q70" s="137"/>
      <c r="R70" s="137"/>
      <c r="S70" s="137"/>
      <c r="T70" s="137"/>
      <c r="U70" s="137"/>
      <c r="V70" s="137"/>
      <c r="W70" s="137"/>
      <c r="X70" s="137"/>
      <c r="Y70" s="137"/>
      <c r="Z70" s="137"/>
      <c r="AA70" s="137"/>
      <c r="AB70" s="137"/>
    </row>
    <row s="459" customFormat="1" customHeight="1" ht="11.25">
      <c r="C71" s="158"/>
      <c r="D71" s="151" t="s">
        <v>108</v>
      </c>
      <c r="E71" s="151" t="s">
        <v>110</v>
      </c>
      <c r="F71" s="137"/>
      <c r="G71" s="137" t="s">
        <v>111</v>
      </c>
      <c r="H71" s="137"/>
      <c r="I71" s="159"/>
      <c r="J71" s="159"/>
      <c r="K71" s="159"/>
      <c r="L71" s="159" t="s">
        <v>110</v>
      </c>
      <c r="M71" s="137"/>
      <c r="N71" s="137"/>
      <c r="O71" s="137"/>
      <c r="P71" s="137"/>
      <c r="Q71" s="137"/>
      <c r="R71" s="137"/>
      <c r="S71" s="137"/>
      <c r="T71" s="137"/>
      <c r="U71" s="137"/>
      <c r="V71" s="137"/>
      <c r="W71" s="137"/>
      <c r="X71" s="137"/>
      <c r="Y71" s="137"/>
      <c r="Z71" s="137"/>
      <c r="AA71" s="137"/>
      <c r="AB71" s="137"/>
    </row>
    <row s="459" customFormat="1" customHeight="1" ht="11.25">
      <c r="C72" s="158"/>
      <c r="D72" s="151"/>
      <c r="E72" s="151" t="s">
        <v>112</v>
      </c>
      <c r="F72" s="137"/>
      <c r="G72" s="137"/>
      <c r="H72" s="137"/>
      <c r="I72" s="159"/>
      <c r="J72" s="159"/>
      <c r="K72" s="159"/>
      <c r="L72" s="159" t="s">
        <v>112</v>
      </c>
      <c r="M72" s="137"/>
      <c r="N72" s="137"/>
      <c r="O72" s="137"/>
      <c r="P72" s="137"/>
      <c r="Q72" s="137"/>
      <c r="R72" s="137"/>
      <c r="S72" s="137"/>
      <c r="T72" s="137"/>
      <c r="U72" s="137"/>
      <c r="V72" s="137"/>
      <c r="W72" s="137"/>
      <c r="X72" s="137"/>
      <c r="Y72" s="137"/>
      <c r="Z72" s="137"/>
      <c r="AA72" s="137"/>
      <c r="AB72" s="137"/>
    </row>
    <row s="459" customFormat="1" customHeight="1" ht="11.25">
      <c r="C73" s="158"/>
      <c r="D73" s="151"/>
      <c r="E73" s="151" t="s">
        <v>45</v>
      </c>
      <c r="F73" s="137"/>
      <c r="G73" s="137"/>
      <c r="H73" s="137"/>
      <c r="I73" s="159"/>
      <c r="J73" s="159"/>
      <c r="K73" s="159"/>
      <c r="L73" s="159" t="s">
        <v>45</v>
      </c>
      <c r="M73" s="137"/>
      <c r="N73" s="137"/>
      <c r="O73" s="137"/>
      <c r="P73" s="137"/>
      <c r="Q73" s="137"/>
      <c r="R73" s="137"/>
      <c r="S73" s="137"/>
      <c r="T73" s="137"/>
      <c r="U73" s="137"/>
      <c r="V73" s="137"/>
      <c r="W73" s="137"/>
      <c r="X73" s="137"/>
      <c r="Y73" s="137"/>
      <c r="Z73" s="137"/>
      <c r="AA73" s="137"/>
      <c r="AB73" s="137"/>
    </row>
    <row s="459" customFormat="1" customHeight="1" ht="11.25">
      <c r="C74" s="158"/>
      <c r="D74" s="151"/>
      <c r="E74" s="151" t="s">
        <v>47</v>
      </c>
      <c r="F74" s="137"/>
      <c r="G74" s="137"/>
      <c r="H74" s="137"/>
      <c r="I74" s="159"/>
      <c r="J74" s="159"/>
      <c r="K74" s="159"/>
      <c r="L74" s="159" t="s">
        <v>47</v>
      </c>
      <c r="M74" s="137"/>
      <c r="N74" s="137"/>
      <c r="O74" s="137"/>
      <c r="P74" s="137"/>
      <c r="Q74" s="137"/>
      <c r="R74" s="137"/>
      <c r="S74" s="137"/>
      <c r="T74" s="137"/>
      <c r="U74" s="137"/>
      <c r="V74" s="137"/>
      <c r="W74" s="137"/>
      <c r="X74" s="137"/>
      <c r="Y74" s="137"/>
      <c r="Z74" s="137"/>
      <c r="AA74" s="137"/>
      <c r="AB74" s="137"/>
    </row>
    <row s="459" customFormat="1" customHeight="1" ht="11.25">
      <c r="C75" s="135"/>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row>
    <row s="459" customFormat="1" customHeight="1" ht="11.25">
      <c r="C76" s="135">
        <v>3</v>
      </c>
      <c r="D76" s="137" t="s">
        <v>113</v>
      </c>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row>
    <row s="459" customFormat="1" customHeight="1" ht="11.25">
      <c r="C77" s="135"/>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row>
    <row s="470" customFormat="1" customHeight="1" ht="11.25">
      <c r="C78" s="140"/>
      <c r="D78" s="160" t="s">
        <v>114</v>
      </c>
      <c r="E78" s="160">
        <v>2013</v>
      </c>
      <c r="F78" s="161">
        <v>-1</v>
      </c>
      <c r="G78" s="142" t="s">
        <v>115</v>
      </c>
      <c r="H78" s="138"/>
      <c r="I78" s="138"/>
      <c r="J78" s="138"/>
      <c r="K78" s="138"/>
      <c r="L78" s="138"/>
      <c r="M78" s="138"/>
      <c r="N78" s="138"/>
      <c r="O78" s="138"/>
      <c r="P78" s="138"/>
      <c r="Q78" s="138"/>
      <c r="R78" s="138"/>
      <c r="S78" s="138"/>
      <c r="T78" s="138"/>
      <c r="U78" s="138"/>
      <c r="V78" s="138"/>
      <c r="W78" s="138"/>
      <c r="X78" s="138"/>
      <c r="Y78" s="138"/>
      <c r="Z78" s="138"/>
      <c r="AA78" s="138"/>
      <c r="AB78" s="138"/>
    </row>
    <row s="470" customFormat="1" customHeight="1" ht="11.25">
      <c r="C79" s="140"/>
      <c r="D79" s="160"/>
      <c r="E79" s="160"/>
      <c r="F79" s="161">
        <v>3</v>
      </c>
      <c r="G79" s="138" t="s">
        <v>116</v>
      </c>
      <c r="H79" s="138"/>
      <c r="I79" s="138"/>
      <c r="J79" s="138"/>
      <c r="K79" s="138"/>
      <c r="L79" s="138"/>
      <c r="M79" s="138"/>
      <c r="N79" s="138"/>
      <c r="O79" s="138"/>
      <c r="P79" s="138"/>
      <c r="Q79" s="138"/>
      <c r="R79" s="138"/>
      <c r="S79" s="138"/>
      <c r="T79" s="138"/>
      <c r="U79" s="138"/>
      <c r="V79" s="138"/>
      <c r="W79" s="138"/>
      <c r="X79" s="138"/>
      <c r="Y79" s="138"/>
      <c r="Z79" s="138"/>
      <c r="AA79" s="138"/>
      <c r="AB79" s="138"/>
    </row>
    <row s="470" customFormat="1" customHeight="1" ht="11.25">
      <c r="C80" s="140"/>
      <c r="D80" s="160"/>
      <c r="E80" s="160"/>
      <c r="F80" s="161">
        <v>-4</v>
      </c>
      <c r="G80" s="138"/>
      <c r="H80" s="138"/>
      <c r="I80" s="138"/>
      <c r="J80" s="138"/>
      <c r="K80" s="138"/>
      <c r="L80" s="138"/>
      <c r="M80" s="138"/>
      <c r="N80" s="138"/>
      <c r="O80" s="138"/>
      <c r="P80" s="138"/>
      <c r="Q80" s="138"/>
      <c r="R80" s="138"/>
      <c r="S80" s="138"/>
      <c r="T80" s="138"/>
      <c r="U80" s="138"/>
      <c r="V80" s="138"/>
      <c r="W80" s="138"/>
      <c r="X80" s="138"/>
      <c r="Y80" s="138"/>
      <c r="Z80" s="138"/>
      <c r="AA80" s="138"/>
      <c r="AB80" s="138"/>
    </row>
    <row s="470" customFormat="1" customHeight="1" ht="11.25">
      <c r="C81" s="140"/>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row>
    <row s="459" customFormat="1" customHeight="1" ht="11.25">
      <c r="C82" s="135">
        <v>4</v>
      </c>
      <c r="D82" s="137" t="s">
        <v>117</v>
      </c>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row>
    <row s="459" customFormat="1" customHeight="1" ht="11.25">
      <c r="C83" s="135"/>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row>
    <row s="459" customFormat="1" customHeight="1" ht="11.25">
      <c r="C84" s="135">
        <v>5</v>
      </c>
      <c r="D84" s="137" t="s">
        <v>118</v>
      </c>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row>
    <row s="459" customFormat="1" customHeight="1" ht="11.25">
      <c r="C85" s="135"/>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row>
    <row s="459" customFormat="1" customHeight="1" ht="11.25">
      <c r="C86" s="135">
        <v>6</v>
      </c>
      <c r="D86" s="137" t="s">
        <v>119</v>
      </c>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row>
    <row s="470" customFormat="1" customHeight="1" ht="11.25">
      <c r="C87" s="140"/>
      <c r="D87" s="162" t="s">
        <v>120</v>
      </c>
      <c r="E87" s="163" t="s">
        <v>121</v>
      </c>
      <c r="F87" s="138"/>
      <c r="G87" s="138"/>
      <c r="H87" s="138"/>
      <c r="I87" s="138"/>
      <c r="J87" s="138"/>
      <c r="K87" s="138"/>
      <c r="L87" s="138"/>
      <c r="M87" s="138"/>
      <c r="N87" s="138"/>
      <c r="O87" s="138"/>
      <c r="P87" s="138"/>
      <c r="Q87" s="138"/>
      <c r="R87" s="138"/>
      <c r="S87" s="138"/>
      <c r="T87" s="138"/>
      <c r="U87" s="138"/>
      <c r="V87" s="138"/>
      <c r="W87" s="138"/>
      <c r="X87" s="138"/>
      <c r="Y87" s="138"/>
      <c r="Z87" s="138"/>
      <c r="AA87" s="138"/>
      <c r="AB87" s="138"/>
    </row>
    <row s="470" customFormat="1" customHeight="1" ht="11.25">
      <c r="C88" s="140"/>
      <c r="D88" s="162" t="s">
        <v>122</v>
      </c>
      <c r="E88" s="163" t="s">
        <v>123</v>
      </c>
      <c r="F88" s="138"/>
      <c r="G88" s="138"/>
      <c r="H88" s="138"/>
      <c r="I88" s="138"/>
      <c r="J88" s="138"/>
      <c r="K88" s="138"/>
      <c r="L88" s="138"/>
      <c r="M88" s="138"/>
      <c r="N88" s="138"/>
      <c r="O88" s="138"/>
      <c r="P88" s="138"/>
      <c r="Q88" s="138"/>
      <c r="R88" s="138"/>
      <c r="S88" s="138"/>
      <c r="T88" s="138"/>
      <c r="U88" s="138"/>
      <c r="V88" s="138"/>
      <c r="W88" s="138"/>
      <c r="X88" s="138"/>
      <c r="Y88" s="138"/>
      <c r="Z88" s="138"/>
      <c r="AA88" s="138"/>
      <c r="AB88" s="138"/>
    </row>
    <row s="470" customFormat="1" customHeight="1" ht="11.25">
      <c r="C89" s="140"/>
      <c r="D89" s="162" t="s">
        <v>124</v>
      </c>
      <c r="E89" s="352" t="s">
        <v>125</v>
      </c>
      <c r="F89" s="352"/>
      <c r="G89" s="352"/>
      <c r="H89" s="352"/>
      <c r="I89" s="352"/>
      <c r="J89" s="352"/>
      <c r="K89" s="352"/>
      <c r="L89" s="352"/>
      <c r="M89" s="352"/>
      <c r="N89" s="352"/>
      <c r="O89" s="352"/>
      <c r="P89" s="352"/>
      <c r="Q89" s="352"/>
      <c r="R89" s="352"/>
      <c r="S89" s="352"/>
      <c r="T89" s="352"/>
      <c r="U89" s="352"/>
      <c r="V89" s="352"/>
      <c r="W89" s="138"/>
      <c r="X89" s="138"/>
      <c r="Y89" s="138"/>
      <c r="Z89" s="138"/>
      <c r="AA89" s="138"/>
      <c r="AB89" s="138"/>
    </row>
    <row s="470" customFormat="1" customHeight="1" ht="11.25">
      <c r="C90" s="140"/>
      <c r="D90" s="162"/>
      <c r="E90" s="352"/>
      <c r="F90" s="352"/>
      <c r="G90" s="352"/>
      <c r="H90" s="352"/>
      <c r="I90" s="352"/>
      <c r="J90" s="352"/>
      <c r="K90" s="352"/>
      <c r="L90" s="352"/>
      <c r="M90" s="352"/>
      <c r="N90" s="352"/>
      <c r="O90" s="352"/>
      <c r="P90" s="352"/>
      <c r="Q90" s="352"/>
      <c r="R90" s="352"/>
      <c r="S90" s="352"/>
      <c r="T90" s="352"/>
      <c r="U90" s="352"/>
      <c r="V90" s="352"/>
      <c r="W90" s="138"/>
      <c r="X90" s="138"/>
      <c r="Y90" s="138"/>
      <c r="Z90" s="138"/>
      <c r="AA90" s="138"/>
      <c r="AB90" s="138"/>
    </row>
    <row s="459" customFormat="1" customHeight="1" ht="11.25">
      <c r="C91" s="135"/>
      <c r="D91" s="137"/>
      <c r="E91" s="164"/>
      <c r="F91" s="137"/>
      <c r="G91" s="137"/>
      <c r="H91" s="137"/>
      <c r="I91" s="137"/>
      <c r="J91" s="137"/>
      <c r="K91" s="137"/>
      <c r="L91" s="137"/>
      <c r="M91" s="137"/>
      <c r="N91" s="137"/>
      <c r="O91" s="137"/>
      <c r="P91" s="137"/>
      <c r="Q91" s="137"/>
      <c r="R91" s="137"/>
      <c r="S91" s="137"/>
      <c r="T91" s="137"/>
      <c r="U91" s="137"/>
      <c r="V91" s="137"/>
      <c r="W91" s="137"/>
      <c r="X91" s="137"/>
      <c r="Y91" s="137"/>
      <c r="Z91" s="137"/>
      <c r="AA91" s="137"/>
      <c r="AB91" s="137"/>
    </row>
    <row s="459" customFormat="1" customHeight="1" ht="11.25">
      <c r="C92" s="135">
        <v>7</v>
      </c>
      <c r="D92" s="169" t="s">
        <v>126</v>
      </c>
      <c r="E92" s="168"/>
      <c r="F92" s="137"/>
      <c r="G92" s="137"/>
      <c r="H92" s="137"/>
      <c r="I92" s="137"/>
      <c r="J92" s="137"/>
      <c r="K92" s="137"/>
      <c r="L92" s="137"/>
      <c r="M92" s="137"/>
      <c r="N92" s="137"/>
      <c r="O92" s="137"/>
      <c r="P92" s="137"/>
      <c r="Q92" s="137"/>
      <c r="R92" s="137"/>
      <c r="S92" s="137"/>
      <c r="T92" s="137"/>
      <c r="U92" s="137"/>
      <c r="V92" s="137"/>
      <c r="W92" s="137"/>
      <c r="X92" s="137"/>
      <c r="Y92" s="137"/>
      <c r="Z92" s="137"/>
      <c r="AA92" s="137"/>
      <c r="AB92" s="137"/>
    </row>
  </sheetData>
  <sheetProtection formatColumns="0" formatRows="0" autoFilter="0" sort="0" insertRows="0" insertColumns="1" deleteRows="0" deleteColumns="0"/>
  <mergeCells count="8">
    <mergeCell ref="I69:K69"/>
    <mergeCell ref="E89:V90"/>
    <mergeCell ref="C4:H4"/>
    <mergeCell ref="G11:X12"/>
    <mergeCell ref="G54:X55"/>
    <mergeCell ref="D58:V59"/>
    <mergeCell ref="D65:V66"/>
    <mergeCell ref="I68:K68"/>
  </mergeCells>
  <dataValidations count="5">
    <dataValidation type="list" allowBlank="1" showInputMessage="1" showErrorMessage="1" sqref="E78:E80">
      <formula1>Года</formula1>
    </dataValidation>
    <dataValidation type="list" allowBlank="1" showInputMessage="1" showErrorMessage="1" sqref="D78:D80">
      <formula1>Мес</formula1>
    </dataValidation>
    <dataValidation type="list" allowBlank="1" showInputMessage="1" showErrorMessage="1" sqref="G61:G63">
      <formula1>Тип</formula1>
    </dataValidation>
    <dataValidation type="list" allowBlank="1" showInputMessage="1" showErrorMessage="1" sqref="F61:F63">
      <formula1>Округ</formula1>
    </dataValidation>
    <dataValidation type="list" allowBlank="1" showInputMessage="1" showErrorMessage="1" sqref="E68:E74 L68:L74">
      <formula1>Оборудование</formula1>
    </dataValidation>
  </dataValidation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9EC1CC8-AE1A-0AA8-B653-1C3E985277BB}" mc:Ignorable="x14ac xr xr2 xr3">
  <dimension ref="A1:J56"/>
  <sheetViews>
    <sheetView topLeftCell="A1" showGridLines="0" workbookViewId="0">
      <selection activeCell="F47" sqref="F47"/>
    </sheetView>
  </sheetViews>
  <sheetFormatPr defaultColWidth="9.140625" customHeight="1" defaultRowHeight="11.25"/>
  <cols>
    <col min="1" max="1" style="560" width="14.00390625" hidden="1" customWidth="1"/>
    <col min="2" max="2" style="507" width="34.00390625" hidden="1" customWidth="1"/>
    <col min="3" max="3" style="561" width="9.28125" hidden="1" customWidth="1"/>
    <col min="4" max="4" style="562" width="9.28125" customWidth="1"/>
    <col min="5" max="5" style="562" width="33.421875" customWidth="1"/>
    <col min="6" max="6" style="562" width="50.7109375" customWidth="1"/>
    <col min="7" max="7" style="563" width="8.28125" customWidth="1"/>
    <col min="8" max="10" style="562" width="9.140625"/>
  </cols>
  <sheetData>
    <row s="505" customFormat="1" customHeight="1" ht="11.25">
      <c r="A1" s="65"/>
      <c r="B1" s="66"/>
      <c r="E1" s="508" t="s">
        <v>127</v>
      </c>
      <c r="G1" s="68"/>
    </row>
    <row s="505" customFormat="1" customHeight="1" ht="11.25">
      <c r="A2" s="65"/>
      <c r="B2" s="66"/>
      <c r="G2" s="68"/>
    </row>
    <row r="4" customHeight="1" ht="11.25">
      <c r="D4" s="71"/>
      <c r="E4" s="72"/>
      <c r="F4" s="73"/>
    </row>
    <row customHeight="1" ht="27">
      <c r="D5" s="76"/>
      <c r="E5" s="359" t="s">
        <v>128</v>
      </c>
      <c r="F5" s="360"/>
      <c r="G5" s="77"/>
    </row>
    <row customHeight="1" ht="26.25">
      <c r="D6" s="71"/>
      <c r="E6" s="78"/>
      <c r="F6" s="79"/>
      <c r="G6" s="77"/>
    </row>
    <row customHeight="1" ht="19.5">
      <c r="D7" s="76"/>
      <c r="E7" s="78" t="s">
        <v>129</v>
      </c>
      <c r="F7" s="312" t="s">
        <v>130</v>
      </c>
      <c r="G7" s="77"/>
    </row>
    <row customHeight="1" ht="11.25">
      <c r="D8" s="80"/>
      <c r="E8" s="78"/>
      <c r="F8" s="81"/>
      <c r="G8" s="77"/>
    </row>
    <row customHeight="1" ht="11.25" hidden="1">
      <c r="D9" s="247"/>
      <c r="E9" s="105" t="s">
        <v>131</v>
      </c>
      <c r="F9" s="103" t="s">
        <v>132</v>
      </c>
      <c r="G9" s="77"/>
    </row>
    <row customHeight="1" ht="11.25" hidden="1">
      <c r="D10" s="247"/>
      <c r="E10" s="118"/>
      <c r="G10" s="77"/>
    </row>
    <row customHeight="1" ht="19.5" hidden="1">
      <c r="D11" s="89"/>
      <c r="E11" s="115" t="s">
        <v>133</v>
      </c>
      <c r="F11" s="198" t="s">
        <v>134</v>
      </c>
      <c r="G11" s="77"/>
    </row>
    <row customHeight="1" ht="19.5">
      <c r="D12" s="89"/>
      <c r="E12" s="115" t="s">
        <v>135</v>
      </c>
      <c r="F12" s="529">
        <v>2019</v>
      </c>
      <c r="G12" s="77"/>
    </row>
    <row customHeight="1" ht="19.5" hidden="1">
      <c r="D13" s="89"/>
      <c r="E13" s="115" t="s">
        <v>136</v>
      </c>
      <c r="F13" s="117"/>
      <c r="G13" s="82"/>
    </row>
    <row customHeight="1" ht="19.5" hidden="1">
      <c r="D14" s="89"/>
      <c r="E14" s="115"/>
      <c r="F14" s="81"/>
      <c r="G14" s="82"/>
    </row>
    <row customHeight="1" ht="11.25" hidden="1">
      <c r="D15" s="247"/>
      <c r="E15" s="90" t="s">
        <v>137</v>
      </c>
      <c r="F15" s="124" t="s">
        <v>138</v>
      </c>
      <c r="G15" s="82"/>
    </row>
    <row customHeight="1" ht="19.5" hidden="1">
      <c r="D16" s="76"/>
      <c r="E16" s="84"/>
      <c r="F16" s="80" t="s">
        <v>139</v>
      </c>
      <c r="G16" s="71"/>
    </row>
    <row customHeight="1" ht="19.5">
      <c r="D17" s="76"/>
      <c r="E17" s="84"/>
      <c r="F17" s="80"/>
      <c r="G17" s="71"/>
    </row>
    <row customHeight="1" ht="19.5">
      <c r="D18" s="247"/>
      <c r="E18" s="84" t="s">
        <v>140</v>
      </c>
      <c r="F18" s="94" t="s">
        <v>141</v>
      </c>
      <c r="G18" s="83"/>
    </row>
    <row customHeight="1" ht="19.5" hidden="1">
      <c r="D19" s="248"/>
      <c r="E19" s="84" t="s">
        <v>142</v>
      </c>
      <c r="F19" s="109" t="s">
        <v>143</v>
      </c>
      <c r="G19" s="83"/>
      <c r="H19" s="85"/>
      <c r="J19" s="91"/>
    </row>
    <row customHeight="1" ht="19.5">
      <c r="D20" s="248"/>
      <c r="E20" s="84" t="s">
        <v>144</v>
      </c>
      <c r="F20" s="94" t="s">
        <v>145</v>
      </c>
      <c r="G20" s="361"/>
      <c r="H20" s="362"/>
      <c r="I20" s="362"/>
      <c r="J20" s="362"/>
    </row>
    <row customHeight="1" ht="19.5">
      <c r="D21" s="248"/>
      <c r="E21" s="84" t="s">
        <v>146</v>
      </c>
      <c r="F21" s="94" t="s">
        <v>147</v>
      </c>
      <c r="G21" s="83"/>
      <c r="H21" s="85"/>
      <c r="J21" s="91"/>
    </row>
    <row customHeight="1" ht="19.5" hidden="1">
      <c r="D22" s="248"/>
      <c r="E22" s="104" t="s">
        <v>148</v>
      </c>
      <c r="F22" s="109"/>
      <c r="G22" s="83"/>
      <c r="H22" s="85"/>
      <c r="J22" s="91"/>
    </row>
    <row customHeight="1" ht="19.5" hidden="1">
      <c r="D23" s="248"/>
      <c r="E23" s="104"/>
      <c r="F23" s="109" t="s">
        <v>149</v>
      </c>
      <c r="G23" s="83"/>
      <c r="H23" s="85"/>
      <c r="J23" s="91"/>
    </row>
    <row customHeight="1" ht="19.5">
      <c r="D24" s="248"/>
      <c r="F24" s="93" t="s">
        <v>150</v>
      </c>
      <c r="G24" s="83"/>
      <c r="H24" s="85"/>
      <c r="J24" s="91"/>
    </row>
    <row customHeight="1" ht="19.5">
      <c r="D25" s="249"/>
      <c r="E25" s="86" t="s">
        <v>151</v>
      </c>
      <c r="F25" s="547" t="s">
        <v>152</v>
      </c>
      <c r="G25" s="82"/>
    </row>
    <row customHeight="1" ht="19.5">
      <c r="D26" s="89"/>
      <c r="E26" s="86" t="s">
        <v>153</v>
      </c>
      <c r="F26" s="547" t="s">
        <v>154</v>
      </c>
      <c r="G26" s="119"/>
    </row>
    <row customHeight="1" ht="19.5">
      <c r="D27" s="89"/>
      <c r="F27" s="93" t="s">
        <v>155</v>
      </c>
      <c r="G27" s="119"/>
    </row>
    <row customHeight="1" ht="19.5">
      <c r="D28" s="249"/>
      <c r="E28" s="86" t="s">
        <v>156</v>
      </c>
      <c r="F28" s="547" t="s">
        <v>157</v>
      </c>
      <c r="G28" s="120"/>
    </row>
    <row customHeight="1" ht="19.5">
      <c r="D29" s="249"/>
      <c r="E29" s="115" t="s">
        <v>158</v>
      </c>
      <c r="F29" s="547" t="s">
        <v>159</v>
      </c>
      <c r="G29" s="120"/>
    </row>
    <row customHeight="1" ht="19.5">
      <c r="D30" s="89"/>
      <c r="E30" s="115" t="s">
        <v>160</v>
      </c>
      <c r="F30" s="550" t="s">
        <v>161</v>
      </c>
      <c r="G30" s="120"/>
    </row>
    <row customHeight="1" ht="22.5" hidden="1">
      <c r="D31" s="89"/>
      <c r="F31" s="110" t="s">
        <v>162</v>
      </c>
      <c r="G31" s="120"/>
    </row>
    <row customHeight="1" ht="11.25" hidden="1">
      <c r="D32" s="249"/>
      <c r="E32" s="115" t="s">
        <v>163</v>
      </c>
      <c r="F32" s="117" t="s">
        <v>164</v>
      </c>
      <c r="G32" s="120"/>
    </row>
    <row customHeight="1" ht="19.5" hidden="1">
      <c r="D33" s="89"/>
      <c r="E33" s="115" t="s">
        <v>165</v>
      </c>
      <c r="F33" s="117"/>
      <c r="G33" s="120"/>
    </row>
    <row customHeight="1" ht="19.5" hidden="1">
      <c r="D34" s="89"/>
      <c r="E34" s="86" t="s">
        <v>156</v>
      </c>
      <c r="F34" s="109"/>
      <c r="G34" s="120"/>
    </row>
    <row customHeight="1" ht="19.5" hidden="1">
      <c r="D35" s="89"/>
      <c r="E35" s="86" t="s">
        <v>158</v>
      </c>
      <c r="F35" s="109"/>
      <c r="G35" s="120"/>
    </row>
    <row customHeight="1" ht="19.5" hidden="1">
      <c r="D36" s="89"/>
      <c r="E36" s="111" t="s">
        <v>166</v>
      </c>
      <c r="F36" s="109"/>
      <c r="G36" s="120"/>
    </row>
    <row customHeight="1" ht="19.5" hidden="1">
      <c r="D37" s="89"/>
      <c r="E37" s="112" t="s">
        <v>167</v>
      </c>
      <c r="F37" s="109"/>
      <c r="G37" s="120"/>
    </row>
    <row customHeight="1" ht="19.5" hidden="1">
      <c r="D38" s="89"/>
      <c r="E38" s="113" t="s">
        <v>168</v>
      </c>
      <c r="F38" s="109"/>
      <c r="G38" s="120"/>
    </row>
    <row customHeight="1" ht="19.5" hidden="1">
      <c r="D39" s="89"/>
      <c r="E39" s="113" t="s">
        <v>169</v>
      </c>
      <c r="F39" s="109"/>
      <c r="G39" s="120"/>
    </row>
    <row customHeight="1" ht="22.5" hidden="1">
      <c r="D40" s="89"/>
      <c r="E40" s="113" t="s">
        <v>170</v>
      </c>
      <c r="F40" s="109"/>
      <c r="G40" s="120"/>
    </row>
    <row customHeight="1" ht="22.5" hidden="1">
      <c r="D41" s="89"/>
      <c r="E41" s="114" t="s">
        <v>171</v>
      </c>
      <c r="F41" s="109"/>
      <c r="G41" s="120"/>
    </row>
    <row customHeight="1" ht="22.5" hidden="1">
      <c r="D42" s="89"/>
      <c r="E42" s="113" t="s">
        <v>172</v>
      </c>
      <c r="F42" s="109"/>
      <c r="G42" s="120"/>
    </row>
    <row customHeight="1" ht="19.5" hidden="1">
      <c r="D43" s="89"/>
      <c r="E43" s="113" t="s">
        <v>173</v>
      </c>
      <c r="F43" s="117"/>
      <c r="G43" s="120"/>
    </row>
    <row customHeight="1" ht="19.5" hidden="1">
      <c r="D44" s="89"/>
      <c r="E44" s="113" t="s">
        <v>174</v>
      </c>
      <c r="F44" s="109"/>
      <c r="G44" s="120"/>
    </row>
    <row customHeight="1" ht="19.5">
      <c r="D45" s="89"/>
      <c r="F45" s="93" t="s">
        <v>175</v>
      </c>
      <c r="G45" s="120"/>
    </row>
    <row customHeight="1" ht="19.5">
      <c r="D46" s="71"/>
      <c r="E46" s="86" t="s">
        <v>156</v>
      </c>
      <c r="F46" s="547" t="s">
        <v>176</v>
      </c>
      <c r="G46" s="120"/>
    </row>
    <row customHeight="1" ht="19.5">
      <c r="D47" s="89"/>
      <c r="E47" s="115" t="s">
        <v>160</v>
      </c>
      <c r="F47" s="550" t="s">
        <v>177</v>
      </c>
      <c r="G47" s="120"/>
    </row>
    <row customHeight="1" ht="22.5">
      <c r="D48" s="89"/>
      <c r="F48" s="93" t="s">
        <v>178</v>
      </c>
      <c r="G48" s="120"/>
    </row>
    <row customHeight="1" ht="19.5">
      <c r="D49" s="71"/>
      <c r="E49" s="86" t="s">
        <v>156</v>
      </c>
      <c r="F49" s="550" t="s">
        <v>179</v>
      </c>
      <c r="G49" s="120"/>
    </row>
    <row customHeight="1" ht="19.5">
      <c r="D50" s="89"/>
      <c r="E50" s="86" t="s">
        <v>158</v>
      </c>
      <c r="F50" s="550" t="s">
        <v>180</v>
      </c>
      <c r="G50" s="120"/>
    </row>
    <row customHeight="1" ht="19.5">
      <c r="D51" s="89"/>
      <c r="E51" s="115" t="s">
        <v>160</v>
      </c>
      <c r="F51" s="550" t="s">
        <v>181</v>
      </c>
      <c r="G51" s="120"/>
    </row>
    <row customHeight="1" ht="19.5">
      <c r="D52" s="89"/>
      <c r="E52" s="86" t="s">
        <v>182</v>
      </c>
      <c r="F52" s="556" t="s">
        <v>183</v>
      </c>
      <c r="G52" s="120"/>
    </row>
    <row customHeight="1" ht="19.5">
      <c r="D53" s="89"/>
      <c r="E53" s="86"/>
      <c r="F53" s="123"/>
      <c r="G53" s="120"/>
    </row>
    <row customHeight="1" ht="19.5">
      <c r="D54" s="89"/>
      <c r="E54" s="86"/>
      <c r="F54" s="123"/>
      <c r="G54" s="120"/>
    </row>
    <row customHeight="1" ht="20.25">
      <c r="D55" s="89"/>
      <c r="E55" s="86"/>
      <c r="F55" s="123"/>
      <c r="G55" s="120"/>
    </row>
    <row customHeight="1" ht="20.25">
      <c r="A56" s="87"/>
      <c r="B56" s="88"/>
      <c r="D56" s="89"/>
      <c r="E56" s="86"/>
      <c r="G56" s="120"/>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hyperlinks>
    <hyperlink ref="F52" r:id="rId1" xr:uid="{E68CA032-2BAD-643D-E6C8-27121FCE65A8}"/>
  </hyperlin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0BB4111-7049-06F9-8A3C-02CEE3F9091C}" mc:Ignorable="x14ac xr xr2 xr3">
  <sheetPr>
    <tabColor theme="0"/>
  </sheetPr>
  <dimension ref="A1:Q23"/>
  <sheetViews>
    <sheetView topLeftCell="A1" showGridLines="0" workbookViewId="0">
      <selection activeCell="A1" sqref="A1"/>
    </sheetView>
  </sheetViews>
  <sheetFormatPr customHeight="1" defaultRowHeight="12.75"/>
  <cols>
    <col min="1" max="9" style="567" width="7.140625" hidden="1" customWidth="1"/>
    <col min="10" max="11" style="567" width="7.140625" customWidth="1"/>
    <col min="12" max="12" style="567" width="11.7109375" customWidth="1"/>
    <col min="13" max="13" style="567" width="32.8515625" customWidth="1"/>
    <col min="14" max="14" style="567" width="116.140625" customWidth="1"/>
    <col min="15" max="15" style="567" width="19.7109375" customWidth="1"/>
    <col min="16" max="16" style="567" width="12.57421875" customWidth="1"/>
    <col min="17" max="17" style="572"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39" t="s">
        <v>184</v>
      </c>
      <c r="M12" s="240"/>
      <c r="N12" s="240"/>
      <c r="O12" s="240"/>
    </row>
    <row r="14" s="566" customFormat="1" customHeight="1" ht="30.75">
      <c r="A14" s="237"/>
      <c r="B14" s="237"/>
      <c r="C14" s="237"/>
      <c r="D14" s="237"/>
      <c r="E14" s="237"/>
      <c r="F14" s="237"/>
      <c r="G14" s="237"/>
      <c r="H14" s="237"/>
      <c r="I14" s="237"/>
      <c r="J14" s="237"/>
      <c r="K14" s="237"/>
      <c r="L14" s="241" t="s">
        <v>185</v>
      </c>
      <c r="M14" s="242" t="s">
        <v>186</v>
      </c>
      <c r="N14" s="243" t="s">
        <v>186</v>
      </c>
      <c r="O14" s="241" t="s">
        <v>187</v>
      </c>
      <c r="P14" s="244"/>
      <c r="Q14" s="238" t="b">
        <v>1</v>
      </c>
    </row>
    <row s="566" customFormat="1" customHeight="1" ht="30.75">
      <c r="A15" s="237"/>
      <c r="B15" s="237"/>
      <c r="C15" s="237"/>
      <c r="D15" s="237"/>
      <c r="E15" s="237"/>
      <c r="F15" s="237"/>
      <c r="G15" s="237"/>
      <c r="H15" s="237"/>
      <c r="I15" s="237"/>
      <c r="J15" s="237"/>
      <c r="K15" s="237"/>
      <c r="L15" s="241" t="s">
        <v>185</v>
      </c>
      <c r="M15" s="242" t="s">
        <v>188</v>
      </c>
      <c r="N15" s="243" t="s">
        <v>189</v>
      </c>
      <c r="O15" s="241" t="s">
        <v>187</v>
      </c>
      <c r="P15" s="244"/>
      <c r="Q15" s="238" t="b">
        <v>1</v>
      </c>
    </row>
    <row s="566" customFormat="1" customHeight="1" ht="30.75">
      <c r="A16" s="237"/>
      <c r="B16" s="237"/>
      <c r="C16" s="237"/>
      <c r="D16" s="237"/>
      <c r="E16" s="237"/>
      <c r="F16" s="237"/>
      <c r="G16" s="237"/>
      <c r="H16" s="237"/>
      <c r="I16" s="237"/>
      <c r="J16" s="237"/>
      <c r="K16" s="237"/>
      <c r="L16" s="241" t="s">
        <v>185</v>
      </c>
      <c r="M16" s="242" t="s">
        <v>190</v>
      </c>
      <c r="N16" s="305" t="s">
        <v>191</v>
      </c>
      <c r="O16" s="241" t="s">
        <v>187</v>
      </c>
      <c r="P16" s="244"/>
      <c r="Q16" s="238" t="b">
        <v>1</v>
      </c>
    </row>
    <row s="566" customFormat="1" customHeight="1" ht="30.75">
      <c r="A17" s="237"/>
      <c r="B17" s="237"/>
      <c r="C17" s="237"/>
      <c r="D17" s="237"/>
      <c r="E17" s="237"/>
      <c r="F17" s="237"/>
      <c r="G17" s="237"/>
      <c r="H17" s="237"/>
      <c r="I17" s="237"/>
      <c r="J17" s="237"/>
      <c r="K17" s="237"/>
      <c r="L17" s="241" t="s">
        <v>185</v>
      </c>
      <c r="M17" s="242" t="s">
        <v>192</v>
      </c>
      <c r="N17" s="305" t="s">
        <v>193</v>
      </c>
      <c r="O17" s="241" t="s">
        <v>187</v>
      </c>
      <c r="P17" s="244"/>
      <c r="Q17" s="238" t="b">
        <v>1</v>
      </c>
    </row>
    <row s="566" customFormat="1" customHeight="1" ht="30.75">
      <c r="A18" s="237"/>
      <c r="B18" s="237"/>
      <c r="C18" s="237"/>
      <c r="D18" s="237"/>
      <c r="E18" s="237"/>
      <c r="F18" s="237"/>
      <c r="G18" s="237"/>
      <c r="H18" s="237"/>
      <c r="I18" s="237"/>
      <c r="J18" s="237"/>
      <c r="K18" s="237"/>
      <c r="L18" s="241" t="s">
        <v>185</v>
      </c>
      <c r="M18" s="242" t="s">
        <v>194</v>
      </c>
      <c r="N18" s="305" t="s">
        <v>195</v>
      </c>
      <c r="O18" s="241" t="s">
        <v>187</v>
      </c>
      <c r="P18" s="244"/>
      <c r="Q18" s="238" t="b">
        <v>1</v>
      </c>
    </row>
    <row s="566" customFormat="1" customHeight="1" ht="30.75">
      <c r="A19" s="237"/>
      <c r="B19" s="237"/>
      <c r="C19" s="237"/>
      <c r="D19" s="237"/>
      <c r="E19" s="237"/>
      <c r="F19" s="237"/>
      <c r="G19" s="237"/>
      <c r="H19" s="237"/>
      <c r="I19" s="237"/>
      <c r="J19" s="237"/>
      <c r="K19" s="237"/>
      <c r="L19" s="241" t="s">
        <v>185</v>
      </c>
      <c r="M19" s="242" t="s">
        <v>196</v>
      </c>
      <c r="N19" s="305" t="s">
        <v>197</v>
      </c>
      <c r="O19" s="241" t="s">
        <v>187</v>
      </c>
      <c r="P19" s="244"/>
      <c r="Q19" s="238" t="b">
        <v>1</v>
      </c>
    </row>
    <row s="566" customFormat="1" customHeight="1" ht="30.75">
      <c r="A20" s="237"/>
      <c r="B20" s="237"/>
      <c r="C20" s="237"/>
      <c r="D20" s="237"/>
      <c r="E20" s="237"/>
      <c r="F20" s="237"/>
      <c r="G20" s="237"/>
      <c r="H20" s="237"/>
      <c r="I20" s="237"/>
      <c r="J20" s="237"/>
      <c r="K20" s="237"/>
      <c r="L20" s="241" t="s">
        <v>185</v>
      </c>
      <c r="M20" s="242" t="s">
        <v>198</v>
      </c>
      <c r="N20" s="305" t="s">
        <v>199</v>
      </c>
      <c r="O20" s="241" t="s">
        <v>187</v>
      </c>
      <c r="P20" s="244"/>
      <c r="Q20" s="238" t="b">
        <v>1</v>
      </c>
    </row>
    <row s="566" customFormat="1" customHeight="1" ht="30.75">
      <c r="A21" s="237"/>
      <c r="B21" s="237"/>
      <c r="C21" s="237"/>
      <c r="D21" s="237"/>
      <c r="E21" s="237"/>
      <c r="F21" s="237"/>
      <c r="G21" s="237"/>
      <c r="H21" s="237"/>
      <c r="I21" s="237"/>
      <c r="J21" s="237"/>
      <c r="K21" s="237"/>
      <c r="L21" s="241" t="s">
        <v>185</v>
      </c>
      <c r="M21" s="242" t="s">
        <v>200</v>
      </c>
      <c r="N21" s="305" t="s">
        <v>201</v>
      </c>
      <c r="O21" s="241" t="s">
        <v>187</v>
      </c>
      <c r="P21" s="244"/>
      <c r="Q21" s="238" t="b">
        <v>1</v>
      </c>
    </row>
    <row s="566" customFormat="1" customHeight="1" ht="30.75">
      <c r="A22" s="237"/>
      <c r="B22" s="237"/>
      <c r="C22" s="237"/>
      <c r="D22" s="237"/>
      <c r="E22" s="237"/>
      <c r="F22" s="237"/>
      <c r="G22" s="237"/>
      <c r="H22" s="237"/>
      <c r="I22" s="237"/>
      <c r="J22" s="237"/>
      <c r="K22" s="237"/>
      <c r="L22" s="241" t="s">
        <v>185</v>
      </c>
      <c r="M22" s="242" t="s">
        <v>202</v>
      </c>
      <c r="N22" s="243" t="s">
        <v>202</v>
      </c>
      <c r="O22" s="241" t="s">
        <v>187</v>
      </c>
      <c r="P22" s="244"/>
      <c r="Q22" s="238" t="b">
        <v>1</v>
      </c>
    </row>
    <row customHeight="1" ht="30.75">
      <c r="L23" s="241"/>
      <c r="M23" s="314" t="s">
        <v>203</v>
      </c>
      <c r="N23" s="315" t="s">
        <v>204</v>
      </c>
      <c r="O23" s="241"/>
    </row>
  </sheetData>
  <sheetProtection formatColumns="0" formatRows="0" insertRows="0" deleteColumns="0" deleteRows="0" sort="0" autoFilter="0" insertColumns="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643192A-03AF-1E57-C96B-5253CAFCE282}" mc:Ignorable="x14ac xr xr2 xr3">
  <dimension ref="A1:AJ19"/>
  <sheetViews>
    <sheetView topLeftCell="A5" showGridLines="0" workbookViewId="0">
      <selection activeCell="AB16" sqref="AB16"/>
    </sheetView>
  </sheetViews>
  <sheetFormatPr defaultColWidth="9.140625" customHeight="1" defaultRowHeight="11.25"/>
  <cols>
    <col min="1" max="2" style="504" width="8.7109375" hidden="1" customWidth="1"/>
    <col min="3" max="3" style="504" width="11.8515625" hidden="1" customWidth="1"/>
    <col min="4" max="4" style="504" width="5.140625" hidden="1" customWidth="1"/>
    <col min="5" max="5" style="504" width="6.28125" customWidth="1"/>
    <col min="6" max="6" style="504" width="15.140625" customWidth="1"/>
    <col min="7" max="7" style="504" width="19.140625" customWidth="1"/>
    <col min="8" max="8" style="504" width="38.00390625" customWidth="1"/>
    <col min="9" max="9" style="504" width="15.421875" customWidth="1"/>
    <col min="10" max="10" style="504" width="16.7109375" customWidth="1"/>
    <col min="11" max="11" style="504" width="18.7109375" customWidth="1"/>
    <col min="12" max="12" style="504" width="12.7109375" customWidth="1"/>
    <col min="13" max="13" style="504" width="14.00390625" customWidth="1"/>
    <col min="14" max="14" style="504" width="10.00390625" customWidth="1"/>
    <col min="15" max="15" style="504" width="23.7109375" customWidth="1"/>
    <col min="16" max="16" style="504" width="14.00390625" customWidth="1"/>
    <col min="17" max="17" style="504" width="12.00390625" customWidth="1"/>
    <col min="18" max="18" style="504" width="12.421875" customWidth="1"/>
    <col min="19" max="19" style="504" width="21.00390625" customWidth="1"/>
    <col min="20" max="23" style="504" width="12.421875" customWidth="1"/>
    <col min="24" max="24" style="504" width="14.57421875" customWidth="1"/>
    <col min="25" max="25" style="504" width="13.57421875" customWidth="1"/>
    <col min="26" max="27" style="504" width="16.421875" customWidth="1"/>
    <col min="28" max="28" style="576" width="16.421875" customWidth="1"/>
    <col min="29" max="29" style="504" width="27.421875" customWidth="1"/>
    <col min="30" max="30" style="504" width="11.00390625" customWidth="1"/>
    <col min="31" max="31" style="504" width="9.28125" customWidth="1"/>
    <col min="32" max="32" style="504" width="16.28125" customWidth="1"/>
    <col min="33" max="33" style="504" width="9.28125" customWidth="1"/>
    <col min="34" max="35" style="504" width="16.421875" customWidth="1"/>
    <col min="36" max="36" style="504" width="19.7109375" customWidth="1"/>
  </cols>
  <sheetData>
    <row customHeight="1" ht="11.25" hidden="1">
      <c r="V1" s="133" t="s">
        <v>205</v>
      </c>
      <c r="Z1" s="133" t="s">
        <v>206</v>
      </c>
      <c r="AA1" s="133" t="s">
        <v>206</v>
      </c>
      <c r="AH1" s="133" t="s">
        <v>206</v>
      </c>
    </row>
    <row customHeight="1" ht="11.25" hidden="1">
      <c r="F2" s="231"/>
      <c r="G2" s="231"/>
      <c r="H2" s="231"/>
      <c r="I2" s="231"/>
      <c r="J2" s="231"/>
      <c r="K2" s="231"/>
      <c r="L2" s="231"/>
      <c r="M2" s="231"/>
      <c r="N2" s="231"/>
      <c r="O2" s="231"/>
      <c r="P2" s="231"/>
      <c r="Q2" s="231"/>
      <c r="R2" s="231"/>
      <c r="S2" s="231"/>
      <c r="T2" s="231"/>
      <c r="U2" s="231"/>
      <c r="V2" s="231"/>
      <c r="W2" s="231"/>
      <c r="X2" s="231"/>
      <c r="Y2" s="231"/>
      <c r="Z2" s="231"/>
      <c r="AA2" s="231"/>
      <c r="AC2" s="231"/>
      <c r="AD2" s="231"/>
      <c r="AE2" s="231"/>
      <c r="AF2" s="231"/>
      <c r="AG2" s="231"/>
      <c r="AH2" s="231"/>
      <c r="AI2" s="231"/>
      <c r="AJ2" s="231"/>
    </row>
    <row customHeight="1" ht="11.25" hidden="1">
      <c r="F3" s="231"/>
      <c r="G3" s="231"/>
      <c r="H3" s="231"/>
      <c r="I3" s="231"/>
      <c r="J3" s="231"/>
      <c r="K3" s="231"/>
      <c r="L3" s="231"/>
      <c r="M3" s="231"/>
      <c r="N3" s="231"/>
      <c r="O3" s="231"/>
      <c r="P3" s="231"/>
      <c r="Q3" s="231"/>
      <c r="R3" s="231"/>
      <c r="S3" s="231"/>
      <c r="T3" s="231"/>
      <c r="U3" s="231"/>
      <c r="V3" s="231"/>
      <c r="W3" s="231"/>
      <c r="X3" s="231"/>
      <c r="Y3" s="231"/>
      <c r="Z3" s="231"/>
      <c r="AA3" s="231"/>
      <c r="AC3" s="231"/>
      <c r="AD3" s="231"/>
      <c r="AE3" s="231"/>
      <c r="AF3" s="231"/>
      <c r="AG3" s="231"/>
      <c r="AH3" s="231"/>
      <c r="AI3" s="231"/>
      <c r="AJ3" s="231"/>
    </row>
    <row customHeight="1" ht="11.25" hidden="1">
      <c r="F4" s="231"/>
      <c r="G4" s="231"/>
      <c r="H4" s="231"/>
      <c r="I4" s="231"/>
      <c r="J4" s="231"/>
      <c r="K4" s="231"/>
      <c r="L4" s="231"/>
      <c r="M4" s="231"/>
      <c r="N4" s="231"/>
      <c r="O4" s="231"/>
      <c r="P4" s="231"/>
      <c r="Q4" s="231"/>
      <c r="R4" s="231"/>
      <c r="S4" s="231"/>
      <c r="T4" s="231"/>
      <c r="U4" s="231"/>
      <c r="V4" s="231"/>
      <c r="W4" s="231"/>
      <c r="X4" s="231"/>
      <c r="Y4" s="231"/>
      <c r="Z4" s="231"/>
      <c r="AA4" s="231"/>
      <c r="AC4" s="231"/>
      <c r="AD4" s="231"/>
      <c r="AE4" s="231"/>
      <c r="AF4" s="231"/>
      <c r="AG4" s="231"/>
      <c r="AH4" s="231"/>
      <c r="AI4" s="231"/>
      <c r="AJ4" s="231"/>
    </row>
    <row customHeight="1" ht="11.25">
      <c r="F5" s="177"/>
      <c r="G5" s="177"/>
      <c r="H5" s="177"/>
      <c r="I5" s="177"/>
      <c r="J5" s="177"/>
      <c r="K5" s="177"/>
      <c r="L5" s="177"/>
      <c r="M5" s="177"/>
      <c r="N5" s="177"/>
      <c r="O5" s="177"/>
      <c r="P5" s="177"/>
      <c r="Q5" s="177"/>
      <c r="R5" s="177"/>
      <c r="S5" s="177"/>
      <c r="T5" s="177"/>
      <c r="U5" s="177"/>
      <c r="V5" s="177"/>
      <c r="W5" s="177"/>
      <c r="X5" s="177"/>
      <c r="Y5" s="177"/>
      <c r="Z5" s="177"/>
      <c r="AA5" s="177"/>
      <c r="AB5" s="177"/>
      <c r="AC5" s="177"/>
      <c r="AD5" s="178" t="s">
        <v>207</v>
      </c>
      <c r="AE5" s="177"/>
      <c r="AF5" s="177"/>
      <c r="AG5" s="177"/>
      <c r="AH5" s="177"/>
      <c r="AI5" s="177"/>
    </row>
    <row customHeight="1" ht="40.5">
      <c r="F6" s="377" t="s">
        <v>191</v>
      </c>
      <c r="G6" s="377"/>
      <c r="H6" s="377"/>
      <c r="I6" s="377"/>
      <c r="J6" s="377"/>
      <c r="K6" s="377"/>
      <c r="L6" s="377"/>
      <c r="M6" s="177"/>
      <c r="N6" s="177"/>
      <c r="O6" s="177"/>
      <c r="P6" s="177"/>
      <c r="Q6" s="177"/>
      <c r="R6" s="177"/>
      <c r="S6" s="177"/>
      <c r="T6" s="176"/>
      <c r="U6" s="176"/>
      <c r="V6" s="176"/>
      <c r="W6" s="176"/>
      <c r="X6" s="176"/>
      <c r="Y6" s="176"/>
      <c r="Z6" s="176"/>
      <c r="AA6" s="176"/>
      <c r="AB6" s="184"/>
      <c r="AC6" s="176"/>
      <c r="AD6" s="176"/>
      <c r="AE6" s="176"/>
      <c r="AF6" s="176"/>
      <c r="AG6" s="176"/>
      <c r="AH6" s="176"/>
      <c r="AI6" s="176"/>
    </row>
    <row customHeight="1" ht="11.25">
      <c r="F7" s="179"/>
      <c r="G7" s="179"/>
      <c r="H7" s="180"/>
      <c r="I7" s="180"/>
      <c r="J7" s="180"/>
      <c r="K7" s="180"/>
      <c r="L7" s="180"/>
      <c r="M7" s="180"/>
      <c r="N7" s="180"/>
      <c r="O7" s="180"/>
      <c r="P7" s="180"/>
      <c r="Q7" s="180"/>
      <c r="R7" s="180"/>
      <c r="S7" s="180"/>
      <c r="T7" s="176"/>
      <c r="U7" s="176"/>
      <c r="V7" s="176"/>
      <c r="W7" s="176"/>
      <c r="X7" s="176"/>
      <c r="Y7" s="176"/>
      <c r="Z7" s="176"/>
      <c r="AA7" s="176"/>
      <c r="AB7" s="184"/>
      <c r="AC7" s="176"/>
      <c r="AD7" s="176"/>
      <c r="AE7" s="176"/>
      <c r="AF7" s="176"/>
      <c r="AG7" s="176"/>
      <c r="AH7" s="176"/>
      <c r="AI7" s="176"/>
    </row>
    <row customHeight="1" ht="11.25">
      <c r="F8" s="36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69"/>
      <c r="H8" s="370"/>
      <c r="I8" s="370"/>
      <c r="J8" s="370"/>
      <c r="K8" s="370"/>
      <c r="L8" s="370"/>
      <c r="M8" s="370"/>
      <c r="N8" s="383"/>
      <c r="O8" s="383"/>
      <c r="P8" s="383"/>
      <c r="Q8" s="383"/>
      <c r="R8" s="383"/>
      <c r="S8" s="383"/>
      <c r="T8" s="383"/>
      <c r="U8" s="383"/>
      <c r="V8" s="383"/>
      <c r="W8" s="383"/>
      <c r="X8" s="383"/>
      <c r="Y8" s="383"/>
      <c r="Z8" s="383"/>
      <c r="AA8" s="383"/>
      <c r="AB8" s="383"/>
      <c r="AC8" s="383"/>
      <c r="AD8" s="383"/>
      <c r="AE8" s="369" t="s">
        <v>208</v>
      </c>
      <c r="AF8" s="370"/>
      <c r="AG8" s="370"/>
      <c r="AH8" s="370"/>
      <c r="AI8" s="371"/>
      <c r="AJ8" s="363" t="s">
        <v>209</v>
      </c>
    </row>
    <row customHeight="1" ht="11.25">
      <c r="F9" s="363" t="s">
        <v>210</v>
      </c>
      <c r="G9" s="378" t="s">
        <v>211</v>
      </c>
      <c r="H9" s="380" t="s">
        <v>212</v>
      </c>
      <c r="I9" s="379" t="s">
        <v>213</v>
      </c>
      <c r="J9" s="379" t="s">
        <v>214</v>
      </c>
      <c r="K9" s="379" t="s">
        <v>215</v>
      </c>
      <c r="L9" s="382" t="s">
        <v>216</v>
      </c>
      <c r="M9" s="384" t="s">
        <v>217</v>
      </c>
      <c r="N9" s="364" t="s">
        <v>218</v>
      </c>
      <c r="O9" s="363" t="s">
        <v>219</v>
      </c>
      <c r="P9" s="365" t="s">
        <v>220</v>
      </c>
      <c r="Q9" s="386" t="s">
        <v>221</v>
      </c>
      <c r="R9" s="365" t="s">
        <v>222</v>
      </c>
      <c r="S9" s="365"/>
      <c r="T9" s="365"/>
      <c r="U9" s="365"/>
      <c r="V9" s="386"/>
      <c r="W9" s="366" t="s">
        <v>223</v>
      </c>
      <c r="X9" s="366"/>
      <c r="Y9" s="366"/>
      <c r="Z9" s="366"/>
      <c r="AA9" s="366"/>
      <c r="AB9" s="365"/>
      <c r="AC9" s="365"/>
      <c r="AD9" s="365"/>
      <c r="AE9" s="372"/>
      <c r="AF9" s="370"/>
      <c r="AG9" s="370"/>
      <c r="AH9" s="370"/>
      <c r="AI9" s="371"/>
      <c r="AJ9" s="363"/>
    </row>
    <row customHeight="1" ht="30">
      <c r="F10" s="365"/>
      <c r="G10" s="378"/>
      <c r="H10" s="378"/>
      <c r="I10" s="381"/>
      <c r="J10" s="381"/>
      <c r="K10" s="381"/>
      <c r="L10" s="381"/>
      <c r="M10" s="385"/>
      <c r="N10" s="373"/>
      <c r="O10" s="365"/>
      <c r="P10" s="365"/>
      <c r="Q10" s="386"/>
      <c r="R10" s="365"/>
      <c r="S10" s="365"/>
      <c r="T10" s="365"/>
      <c r="U10" s="365"/>
      <c r="V10" s="386"/>
      <c r="W10" s="365" t="s">
        <v>224</v>
      </c>
      <c r="X10" s="365"/>
      <c r="Y10" s="365"/>
      <c r="Z10" s="365"/>
      <c r="AA10" s="365"/>
      <c r="AB10" s="375" t="s">
        <v>225</v>
      </c>
      <c r="AC10" s="376"/>
      <c r="AD10" s="374" t="s">
        <v>226</v>
      </c>
      <c r="AE10" s="365" t="s">
        <v>227</v>
      </c>
      <c r="AF10" s="365" t="s">
        <v>228</v>
      </c>
      <c r="AG10" s="365" t="s">
        <v>229</v>
      </c>
      <c r="AH10" s="365" t="s">
        <v>230</v>
      </c>
      <c r="AI10" s="367" t="s">
        <v>231</v>
      </c>
      <c r="AJ10" s="363"/>
    </row>
    <row customHeight="1" ht="48.75">
      <c r="A11" s="133" t="s">
        <v>232</v>
      </c>
      <c r="C11" s="220" t="s">
        <v>233</v>
      </c>
      <c r="D11" s="220" t="s">
        <v>234</v>
      </c>
      <c r="F11" s="366"/>
      <c r="G11" s="379"/>
      <c r="H11" s="379"/>
      <c r="I11" s="381"/>
      <c r="J11" s="381"/>
      <c r="K11" s="381"/>
      <c r="L11" s="381"/>
      <c r="M11" s="385"/>
      <c r="N11" s="373"/>
      <c r="O11" s="366"/>
      <c r="P11" s="366"/>
      <c r="Q11" s="366"/>
      <c r="R11" s="322" t="s">
        <v>235</v>
      </c>
      <c r="S11" s="322" t="s">
        <v>236</v>
      </c>
      <c r="T11" s="325" t="s">
        <v>237</v>
      </c>
      <c r="U11" s="329" t="s">
        <v>238</v>
      </c>
      <c r="V11" s="329" t="s">
        <v>239</v>
      </c>
      <c r="W11" s="330" t="s">
        <v>240</v>
      </c>
      <c r="X11" s="322" t="s">
        <v>241</v>
      </c>
      <c r="Y11" s="322" t="s">
        <v>242</v>
      </c>
      <c r="Z11" s="322" t="s">
        <v>243</v>
      </c>
      <c r="AA11" s="322" t="s">
        <v>244</v>
      </c>
      <c r="AB11" s="321" t="s">
        <v>245</v>
      </c>
      <c r="AC11" s="321" t="s">
        <v>246</v>
      </c>
      <c r="AD11" s="366"/>
      <c r="AE11" s="366"/>
      <c r="AF11" s="366"/>
      <c r="AG11" s="366"/>
      <c r="AH11" s="366"/>
      <c r="AI11" s="368"/>
      <c r="AJ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row>
    <row customHeight="1" ht="14.25">
      <c r="A13" s="615"/>
      <c r="B13" s="615"/>
      <c r="C13" s="216"/>
      <c r="D13" s="216"/>
      <c r="E13" s="232" t="s">
        <v>248</v>
      </c>
      <c r="F13" s="211" t="s">
        <v>249</v>
      </c>
      <c r="G13" s="619" t="s">
        <v>250</v>
      </c>
      <c r="H13" s="619" t="s">
        <v>251</v>
      </c>
      <c r="I13" s="619" t="s">
        <v>252</v>
      </c>
      <c r="J13" s="619" t="s">
        <v>253</v>
      </c>
      <c r="K13" s="619" t="s">
        <v>254</v>
      </c>
      <c r="L13" s="619" t="s">
        <v>255</v>
      </c>
      <c r="M13" s="619" t="s">
        <v>256</v>
      </c>
      <c r="N13" s="209" t="s">
        <v>138</v>
      </c>
      <c r="O13" s="621" t="s">
        <v>257</v>
      </c>
      <c r="P13" s="204">
        <v>0.363</v>
      </c>
      <c r="Q13" s="210">
        <v>0.363</v>
      </c>
      <c r="R13" s="229" t="s">
        <v>258</v>
      </c>
      <c r="S13" s="229" t="s">
        <v>259</v>
      </c>
      <c r="T13" s="210">
        <v>482388</v>
      </c>
      <c r="U13" s="230"/>
      <c r="V13" s="215">
        <f>T13-U13</f>
        <v>482388</v>
      </c>
      <c r="W13" s="230">
        <v>550</v>
      </c>
      <c r="X13" s="262">
        <v>43109</v>
      </c>
      <c r="Y13" s="229" t="s">
        <v>260</v>
      </c>
      <c r="Z13" s="628" t="s">
        <v>261</v>
      </c>
      <c r="AA13" s="628" t="s">
        <v>262</v>
      </c>
      <c r="AB13" s="327"/>
      <c r="AC13" s="210">
        <v>15</v>
      </c>
      <c r="AD13" s="209" t="s">
        <v>263</v>
      </c>
      <c r="AE13" s="229" t="s">
        <v>264</v>
      </c>
      <c r="AF13" s="262">
        <v>43644</v>
      </c>
      <c r="AG13" s="229" t="s">
        <v>265</v>
      </c>
      <c r="AH13" s="628" t="s">
        <v>266</v>
      </c>
      <c r="AI13" s="229"/>
      <c r="AJ13" s="229"/>
    </row>
    <row s="615" customFormat="1" customHeight="1" ht="14.25">
      <c r="A14" s="615"/>
      <c r="B14" s="615"/>
      <c r="C14" s="216"/>
      <c r="D14" s="216"/>
      <c r="E14" s="232" t="s">
        <v>248</v>
      </c>
      <c r="F14" s="211" t="s">
        <v>267</v>
      </c>
      <c r="G14" s="619" t="s">
        <v>268</v>
      </c>
      <c r="H14" s="619" t="s">
        <v>251</v>
      </c>
      <c r="I14" s="619" t="s">
        <v>269</v>
      </c>
      <c r="J14" s="619" t="s">
        <v>270</v>
      </c>
      <c r="K14" s="619" t="s">
        <v>254</v>
      </c>
      <c r="L14" s="619" t="s">
        <v>255</v>
      </c>
      <c r="M14" s="619" t="s">
        <v>271</v>
      </c>
      <c r="N14" s="209" t="s">
        <v>138</v>
      </c>
      <c r="O14" s="621" t="s">
        <v>257</v>
      </c>
      <c r="P14" s="204">
        <v>2.062</v>
      </c>
      <c r="Q14" s="210">
        <v>2.062</v>
      </c>
      <c r="R14" s="229" t="s">
        <v>272</v>
      </c>
      <c r="S14" s="229" t="s">
        <v>273</v>
      </c>
      <c r="T14" s="210">
        <v>3450690.19</v>
      </c>
      <c r="U14" s="230"/>
      <c r="V14" s="215">
        <f>T14-U14</f>
        <v>3450690.19</v>
      </c>
      <c r="W14" s="230"/>
      <c r="X14" s="262"/>
      <c r="Y14" s="229"/>
      <c r="Z14" s="205" t="s">
        <v>261</v>
      </c>
      <c r="AA14" s="628" t="s">
        <v>262</v>
      </c>
      <c r="AB14" s="327"/>
      <c r="AC14" s="210">
        <v>15</v>
      </c>
      <c r="AD14" s="209" t="s">
        <v>263</v>
      </c>
      <c r="AE14" s="229" t="s">
        <v>264</v>
      </c>
      <c r="AF14" s="262">
        <v>43484</v>
      </c>
      <c r="AG14" s="229" t="s">
        <v>265</v>
      </c>
      <c r="AH14" s="205" t="s">
        <v>274</v>
      </c>
      <c r="AI14" s="229"/>
      <c r="AJ14" s="229"/>
    </row>
    <row s="615" customFormat="1" customHeight="1" ht="14.25">
      <c r="A15" s="615"/>
      <c r="B15" s="615"/>
      <c r="C15" s="216"/>
      <c r="D15" s="216"/>
      <c r="E15" s="232" t="s">
        <v>248</v>
      </c>
      <c r="F15" s="211" t="s">
        <v>275</v>
      </c>
      <c r="G15" s="619" t="s">
        <v>268</v>
      </c>
      <c r="H15" s="619" t="s">
        <v>251</v>
      </c>
      <c r="I15" s="619" t="s">
        <v>269</v>
      </c>
      <c r="J15" s="619" t="s">
        <v>270</v>
      </c>
      <c r="K15" s="619" t="s">
        <v>254</v>
      </c>
      <c r="L15" s="619" t="s">
        <v>255</v>
      </c>
      <c r="M15" s="619" t="s">
        <v>271</v>
      </c>
      <c r="N15" s="209" t="s">
        <v>138</v>
      </c>
      <c r="O15" s="621" t="s">
        <v>257</v>
      </c>
      <c r="P15" s="204">
        <v>0.1</v>
      </c>
      <c r="Q15" s="210">
        <v>0.1</v>
      </c>
      <c r="R15" s="229" t="s">
        <v>276</v>
      </c>
      <c r="S15" s="229" t="s">
        <v>277</v>
      </c>
      <c r="T15" s="210">
        <v>237876.31</v>
      </c>
      <c r="U15" s="230"/>
      <c r="V15" s="215">
        <f>T15-U15</f>
        <v>237876.31</v>
      </c>
      <c r="W15" s="230">
        <v>550</v>
      </c>
      <c r="X15" s="262">
        <v>42615</v>
      </c>
      <c r="Y15" s="229" t="s">
        <v>278</v>
      </c>
      <c r="Z15" s="205" t="s">
        <v>279</v>
      </c>
      <c r="AA15" s="205" t="s">
        <v>280</v>
      </c>
      <c r="AB15" s="327"/>
      <c r="AC15" s="210">
        <v>15</v>
      </c>
      <c r="AD15" s="209" t="s">
        <v>263</v>
      </c>
      <c r="AE15" s="229" t="s">
        <v>264</v>
      </c>
      <c r="AF15" s="262">
        <v>43496</v>
      </c>
      <c r="AG15" s="229" t="s">
        <v>265</v>
      </c>
      <c r="AH15" s="628" t="s">
        <v>281</v>
      </c>
      <c r="AI15" s="229"/>
      <c r="AJ15" s="229"/>
    </row>
    <row s="615" customFormat="1" customHeight="1" ht="14.25">
      <c r="A16" s="615"/>
      <c r="B16" s="615"/>
      <c r="C16" s="216"/>
      <c r="D16" s="216"/>
      <c r="E16" s="232" t="s">
        <v>248</v>
      </c>
      <c r="F16" s="211" t="s">
        <v>282</v>
      </c>
      <c r="G16" s="619" t="s">
        <v>268</v>
      </c>
      <c r="H16" s="619" t="s">
        <v>251</v>
      </c>
      <c r="I16" s="619" t="s">
        <v>269</v>
      </c>
      <c r="J16" s="619" t="s">
        <v>270</v>
      </c>
      <c r="K16" s="619" t="s">
        <v>254</v>
      </c>
      <c r="L16" s="619" t="s">
        <v>255</v>
      </c>
      <c r="M16" s="619" t="s">
        <v>271</v>
      </c>
      <c r="N16" s="209" t="s">
        <v>138</v>
      </c>
      <c r="O16" s="621" t="s">
        <v>283</v>
      </c>
      <c r="P16" s="204">
        <v>0.04</v>
      </c>
      <c r="Q16" s="210">
        <v>0.04</v>
      </c>
      <c r="R16" s="229" t="s">
        <v>284</v>
      </c>
      <c r="S16" s="229" t="s">
        <v>285</v>
      </c>
      <c r="T16" s="210">
        <v>81728.85</v>
      </c>
      <c r="U16" s="230"/>
      <c r="V16" s="215">
        <f>T16-U16</f>
        <v>81728.85</v>
      </c>
      <c r="W16" s="230">
        <v>1206637.82</v>
      </c>
      <c r="X16" s="262">
        <v>43747</v>
      </c>
      <c r="Y16" s="229" t="s">
        <v>286</v>
      </c>
      <c r="Z16" s="205" t="s">
        <v>287</v>
      </c>
      <c r="AA16" s="205" t="s">
        <v>288</v>
      </c>
      <c r="AB16" s="327"/>
      <c r="AC16" s="210">
        <v>320</v>
      </c>
      <c r="AD16" s="209" t="s">
        <v>263</v>
      </c>
      <c r="AE16" s="229" t="s">
        <v>264</v>
      </c>
      <c r="AF16" s="262">
        <v>43784</v>
      </c>
      <c r="AG16" s="229" t="s">
        <v>265</v>
      </c>
      <c r="AH16" s="205" t="s">
        <v>289</v>
      </c>
      <c r="AI16" s="229"/>
      <c r="AJ16" s="229"/>
    </row>
    <row s="576" customFormat="1" customHeight="1" ht="11.25" hidden="1">
      <c r="F17" s="328"/>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row>
    <row customHeight="1" ht="11.25">
      <c r="F18" s="251"/>
      <c r="G18" s="250" t="s">
        <v>290</v>
      </c>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2"/>
    </row>
    <row customHeight="1" ht="11.25">
      <c r="F19" s="231"/>
      <c r="G19" s="231"/>
      <c r="H19" s="231"/>
      <c r="I19" s="231"/>
      <c r="J19" s="231"/>
      <c r="K19" s="231"/>
      <c r="L19" s="231"/>
      <c r="M19" s="231"/>
      <c r="N19" s="231"/>
      <c r="O19" s="231"/>
      <c r="P19" s="231"/>
      <c r="Q19" s="231"/>
      <c r="R19" s="231"/>
      <c r="S19" s="231"/>
      <c r="T19" s="231"/>
      <c r="U19" s="231"/>
      <c r="V19" s="231"/>
      <c r="W19" s="231"/>
      <c r="X19" s="231"/>
      <c r="Y19" s="231"/>
      <c r="Z19" s="231"/>
      <c r="AA19" s="231"/>
      <c r="AC19" s="231"/>
      <c r="AD19" s="231"/>
      <c r="AE19" s="231"/>
      <c r="AF19" s="231"/>
      <c r="AG19" s="231"/>
      <c r="AH19" s="231"/>
      <c r="AI19" s="231"/>
    </row>
  </sheetData>
  <sheetProtection formatColumns="0" formatRows="0" autoFilter="0" sort="0" insertRows="0" insertColumns="1" deleteRows="0" deleteColumns="0"/>
  <mergeCells count="26">
    <mergeCell ref="F6:L6"/>
    <mergeCell ref="G9:G11"/>
    <mergeCell ref="H9:H11"/>
    <mergeCell ref="K9:K11"/>
    <mergeCell ref="L9:L11"/>
    <mergeCell ref="F8:AD8"/>
    <mergeCell ref="F9:F11"/>
    <mergeCell ref="W10:AA10"/>
    <mergeCell ref="W9:AD9"/>
    <mergeCell ref="I9:I11"/>
    <mergeCell ref="J9:J11"/>
    <mergeCell ref="M9:M11"/>
    <mergeCell ref="O9:O11"/>
    <mergeCell ref="Q9:Q11"/>
    <mergeCell ref="P9:P11"/>
    <mergeCell ref="R9:V10"/>
    <mergeCell ref="N9:N11"/>
    <mergeCell ref="AE10:AE11"/>
    <mergeCell ref="AF10:AF11"/>
    <mergeCell ref="AD10:AD11"/>
    <mergeCell ref="AB10:AC10"/>
    <mergeCell ref="AJ8:AJ11"/>
    <mergeCell ref="AG10:AG11"/>
    <mergeCell ref="AH10:AH11"/>
    <mergeCell ref="AI10:AI11"/>
    <mergeCell ref="AE8:AI9"/>
  </mergeCells>
  <dataValidations count="29">
    <dataValidation type="list" allowBlank="1" showInputMessage="1" showErrorMessage="1" errorTitle="Ошибка" error="Выберите значение из списка" prompt="Выберите значение из списка" sqref="G13 G14 G15 G16">
      <formula1>napr_list</formula1>
    </dataValidation>
    <dataValidation type="list" allowBlank="1" showInputMessage="1" showErrorMessage="1" errorTitle="Ошибка" error="Выберите значение из списка" prompt="Выберите значение из списка" sqref="H13 H14 H15 H16">
      <formula1>prokalad_list</formula1>
    </dataValidation>
    <dataValidation type="list" allowBlank="1" showInputMessage="1" showErrorMessage="1" errorTitle="Ошибка" error="Выберите значение из списка" prompt="Выберите значение из списка" sqref="I13 I14 I15 I16">
      <formula1>privod_type_list</formula1>
    </dataValidation>
    <dataValidation type="list" allowBlank="1" showInputMessage="1" showErrorMessage="1" errorTitle="Ошибка" error="Выберите значение из списка" prompt="Выберите значение из списка" sqref="J13 J14 J15 J16">
      <formula1>privod_material_list</formula1>
    </dataValidation>
    <dataValidation type="list" allowBlank="1" showInputMessage="1" showErrorMessage="1" errorTitle="Ошибка" error="Выберите значение из списка" prompt="Выберите значение из списка" sqref="K13 K14 K15 K16">
      <formula1>sechenie_list</formula1>
    </dataValidation>
    <dataValidation type="list" allowBlank="1" showInputMessage="1" showErrorMessage="1" errorTitle="Ошибка" error="Выберите значение из списка" prompt="Выберите значение из списка" sqref="L13 L14 L15 L16">
      <formula1>c_count_list</formula1>
    </dataValidation>
    <dataValidation type="list" allowBlank="1" showInputMessage="1" showErrorMessage="1" errorTitle="Ошибка" error="Выберите значение из списка" prompt="Выберите значение из списка" sqref="M13 M14 M15 M16">
      <formula1>city_type_list</formula1>
    </dataValidation>
    <dataValidation type="list" allowBlank="1" showInputMessage="1" showErrorMessage="1" errorTitle="Ошибка" error="Выберите значение из списка" prompt="Выберите значение из списка" sqref="N13 N14 N15 N16">
      <formula1>logical</formula1>
    </dataValidation>
    <dataValidation type="list" allowBlank="1" showInputMessage="1" showErrorMessage="1" errorTitle="Ошибка" error="Выберите значение из списка" prompt="Выберите значение из списка" sqref="O13 O14 O15 O16">
      <formula1>metod_list</formula1>
    </dataValidation>
    <dataValidation type="decimal" allowBlank="1" showErrorMessage="1" errorTitle="Ошибка" error="Допускается ввод только неотрицательных чисел!" sqref="P13 P14 P15 P16">
      <formula1>0</formula1>
      <formula2>9.99999999999999E+23</formula2>
    </dataValidation>
    <dataValidation type="decimal" allowBlank="1" showErrorMessage="1" errorTitle="Ошибка" error="Допускается ввод только неотрицательных чисел!" sqref="Q13 Q14 Q15 Q16">
      <formula1>0</formula1>
      <formula2>9.99999999999999E+23</formula2>
    </dataValidation>
    <dataValidation type="textLength" operator="lessThanOrEqual" allowBlank="1" showInputMessage="1" showErrorMessage="1" errorTitle="Ошибка" error="Допускается ввод не более 900 символов!" sqref="R13 R14 R15 R16">
      <formula1>900</formula1>
    </dataValidation>
    <dataValidation type="textLength" operator="lessThanOrEqual" allowBlank="1" showInputMessage="1" showErrorMessage="1" errorTitle="Ошибка" error="Допускается ввод не более 900 символов!" sqref="S13 S14 S15 S16">
      <formula1>900</formula1>
    </dataValidation>
    <dataValidation type="decimal" allowBlank="1" showErrorMessage="1" errorTitle="Ошибка" error="Допускается ввод только неотрицательных чисел!" sqref="T13 T14 T15 T16">
      <formula1>0</formula1>
      <formula2>9.99999999999999E+23</formula2>
    </dataValidation>
    <dataValidation type="decimal" allowBlank="1" showErrorMessage="1" errorTitle="Ошибка" error="Допускается ввод только неотрицательных чисел!" sqref="U13 U14 U15 U16">
      <formula1>0</formula1>
      <formula2>9.99999999999999E+23</formula2>
    </dataValidation>
    <dataValidation type="decimal" allowBlank="1" showErrorMessage="1" errorTitle="Ошибка" error="Допускается ввод только неотрицательных чисел!" sqref="V13 V14 V15 V16">
      <formula1>0</formula1>
      <formula2>9.99999999999999E+23</formula2>
    </dataValidation>
    <dataValidation type="decimal" allowBlank="1" showErrorMessage="1" errorTitle="Ошибка" error="Допускается ввод только неотрицательных чисел!" sqref="W13 W14 W15 W16">
      <formula1>0</formula1>
      <formula2>9.99999999999999E+23</formula2>
    </dataValidation>
    <dataValidation type="date" allowBlank="1" showInputMessage="1" showErrorMessage="1" errorTitle="Ошибка" error="Дата указанна не верно!" prompt="Формат ДД.ММ.ГГГГ" sqref="X13 X14 X15 X16">
      <formula1>18264</formula1>
      <formula2>73051</formula2>
    </dataValidation>
    <dataValidation type="textLength" operator="lessThanOrEqual" allowBlank="1" showInputMessage="1" showErrorMessage="1" errorTitle="Ошибка" error="Допускается ввод не более 900 символов!" sqref="Y13 Y14 Y15 Y16">
      <formula1>900</formula1>
    </dataValidation>
    <dataValidation type="list" allowBlank="1" showInputMessage="1" showErrorMessage="1" errorTitle="Ошибка" error="Выберите значение из списка!" sqref="Z13 Z14 Z15 Z16">
      <formula1>doc_list</formula1>
    </dataValidation>
    <dataValidation type="list" allowBlank="1" showInputMessage="1" showErrorMessage="1" errorTitle="Ошибка" error="Выберите значение из списка!" sqref="AA13 AA14 AA15 AA16">
      <formula1>doc_list</formula1>
    </dataValidation>
    <dataValidation type="decimal" allowBlank="1" showErrorMessage="1" errorTitle="Ошибка" error="Допускается ввод только неотрицательных чисел!" sqref="AB13 AB14 AB15 AB16">
      <formula1>0</formula1>
      <formula2>9.99999999999999E+23</formula2>
    </dataValidation>
    <dataValidation type="decimal" allowBlank="1" showErrorMessage="1" errorTitle="Ошибка" error="Допускается ввод только неотрицательных чисел!" sqref="AC13 AC14 AC15 AC1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D13 AD14 AD15 AD16">
      <formula1>kat_nad_list</formula1>
    </dataValidation>
    <dataValidation type="textLength" operator="lessThanOrEqual" allowBlank="1" showInputMessage="1" showErrorMessage="1" errorTitle="Ошибка" error="Допускается ввод не более 900 символов!" sqref="AE13 AE14 AE15 AE16">
      <formula1>900</formula1>
    </dataValidation>
    <dataValidation type="date" allowBlank="1" showInputMessage="1" showErrorMessage="1" errorTitle="Ошибка" error="Дата указанна не верно!" prompt="Формат ДД.ММ.ГГГГ" sqref="AF13 AF14 AF15 AF16">
      <formula1>18264</formula1>
      <formula2>73051</formula2>
    </dataValidation>
    <dataValidation type="list" allowBlank="1" showInputMessage="1" showErrorMessage="1" errorTitle="Ошибка" error="Выберите значение из списка!" sqref="AH13 AH14 AH15 AH16">
      <formula1>doc_list</formula1>
    </dataValidation>
    <dataValidation type="textLength" operator="lessThanOrEqual" allowBlank="1" showInputMessage="1" showErrorMessage="1" errorTitle="Ошибка" error="Допускается ввод не более 900 символов!" sqref="AI13 AI14 AI15 AI16">
      <formula1>900</formula1>
    </dataValidation>
    <dataValidation type="textLength" operator="lessThanOrEqual" allowBlank="1" showInputMessage="1" showErrorMessage="1" errorTitle="Ошибка" error="Допускается ввод не более 900 символов!" sqref="AJ13 AJ14 AJ15 AJ16">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09D22F6-8C16-6366-254E-A4B913673AD4}" mc:Ignorable="x14ac xr xr2 xr3">
  <dimension ref="A1:AP19"/>
  <sheetViews>
    <sheetView topLeftCell="A5" showGridLines="0" workbookViewId="0">
      <selection activeCell="AN17" sqref="AN17"/>
    </sheetView>
  </sheetViews>
  <sheetFormatPr defaultColWidth="9.140625" customHeight="1" defaultRowHeight="11.25"/>
  <cols>
    <col min="1" max="4" style="504" width="11.140625" hidden="1" customWidth="1"/>
    <col min="5" max="5" style="504" width="5.57421875" customWidth="1"/>
    <col min="6" max="6" style="504" width="21.7109375" customWidth="1"/>
    <col min="7" max="7" style="504" width="12.140625" customWidth="1"/>
    <col min="8" max="8" style="504" width="15.28125" customWidth="1"/>
    <col min="9" max="9" style="504" width="15.00390625" customWidth="1"/>
    <col min="10" max="10" style="504" width="22.140625" customWidth="1"/>
    <col min="11" max="11" style="504" width="18.00390625" customWidth="1"/>
    <col min="12" max="12" style="504" width="13.421875" customWidth="1"/>
    <col min="13" max="13" style="504" width="25.28125" customWidth="1"/>
    <col min="14" max="15" style="504" width="13.421875" customWidth="1"/>
    <col min="16" max="16" style="504" width="20.00390625" customWidth="1"/>
    <col min="17" max="17" style="576" width="16.421875" customWidth="1"/>
    <col min="18" max="19" style="504" width="14.140625" customWidth="1"/>
    <col min="20" max="20" style="504" width="11.8515625" customWidth="1"/>
    <col min="21" max="21" style="504" width="12.421875" customWidth="1"/>
    <col min="22" max="22" style="504" width="12.8515625" customWidth="1"/>
    <col min="23" max="23" style="576" width="14.00390625" customWidth="1"/>
    <col min="24" max="24" style="576" width="16.28125" customWidth="1"/>
    <col min="25" max="25" style="504" width="27.57421875" customWidth="1"/>
    <col min="26" max="27" style="504" width="15.00390625" customWidth="1"/>
    <col min="28" max="29" style="504" width="15.140625" customWidth="1"/>
    <col min="30" max="30" style="504" width="11.57421875" customWidth="1"/>
    <col min="31" max="31" style="504" width="9.28125" customWidth="1"/>
    <col min="32" max="32" style="504" width="15.57421875" customWidth="1"/>
    <col min="33" max="33" style="504" width="15.00390625" customWidth="1"/>
    <col min="34" max="34" style="576" width="18.57421875" customWidth="1"/>
    <col min="35" max="35" style="504" width="26.7109375" customWidth="1"/>
    <col min="36" max="36" style="504" width="11.421875" customWidth="1"/>
    <col min="37" max="37" style="504" width="9.28125" customWidth="1"/>
    <col min="38" max="38" style="504" width="11.57421875" customWidth="1"/>
    <col min="39" max="39" style="504" width="9.28125" customWidth="1"/>
    <col min="40" max="40" style="504" width="17.140625" customWidth="1"/>
    <col min="41" max="41" style="504" width="16.421875" customWidth="1"/>
    <col min="42" max="42" style="504" width="21.00390625" customWidth="1"/>
  </cols>
  <sheetData>
    <row customHeight="1" ht="11.25" hidden="1">
      <c r="AA1" s="133" t="s">
        <v>205</v>
      </c>
      <c r="AD1" s="133" t="s">
        <v>291</v>
      </c>
      <c r="AF1" s="133" t="s">
        <v>206</v>
      </c>
      <c r="AG1" s="133" t="s">
        <v>206</v>
      </c>
      <c r="AL1" s="133" t="s">
        <v>291</v>
      </c>
      <c r="AN1" s="133" t="s">
        <v>206</v>
      </c>
    </row>
    <row customHeight="1" ht="11.25" hidden="1"/>
    <row customHeight="1" ht="11.25" hidden="1"/>
    <row customHeight="1" ht="11.25" hidden="1"/>
    <row customHeight="1" ht="11.25">
      <c r="AO5" s="181" t="s">
        <v>292</v>
      </c>
    </row>
    <row customHeight="1" ht="40.5">
      <c r="F6" s="387" t="s">
        <v>193</v>
      </c>
      <c r="G6" s="388"/>
      <c r="H6" s="388"/>
      <c r="I6" s="388"/>
      <c r="J6" s="388"/>
      <c r="K6" s="388"/>
      <c r="L6" s="389"/>
      <c r="M6" s="392"/>
      <c r="N6" s="392"/>
      <c r="O6" s="392"/>
      <c r="P6" s="392"/>
      <c r="Q6" s="234"/>
      <c r="R6" s="176"/>
      <c r="S6" s="176"/>
      <c r="T6" s="176"/>
      <c r="U6" s="176"/>
      <c r="V6" s="176"/>
      <c r="W6" s="184"/>
      <c r="X6" s="184"/>
      <c r="Y6" s="176"/>
      <c r="Z6" s="176"/>
      <c r="AA6" s="176"/>
      <c r="AB6" s="176"/>
      <c r="AC6" s="176"/>
      <c r="AD6" s="176"/>
      <c r="AE6" s="176"/>
      <c r="AF6" s="176"/>
      <c r="AG6" s="176"/>
      <c r="AH6" s="184"/>
      <c r="AI6" s="176"/>
      <c r="AJ6" s="176"/>
      <c r="AK6" s="176"/>
      <c r="AL6" s="176"/>
      <c r="AM6" s="176"/>
      <c r="AN6" s="176"/>
      <c r="AO6" s="176"/>
    </row>
    <row customHeight="1" ht="11.25">
      <c r="F7" s="176"/>
      <c r="G7" s="176"/>
      <c r="H7" s="176"/>
      <c r="I7" s="176"/>
      <c r="J7" s="176"/>
      <c r="K7" s="176"/>
      <c r="L7" s="176"/>
      <c r="M7" s="176"/>
      <c r="N7" s="176"/>
      <c r="O7" s="176"/>
      <c r="P7" s="176"/>
      <c r="Q7" s="184"/>
      <c r="R7" s="176"/>
      <c r="S7" s="176"/>
      <c r="T7" s="176"/>
      <c r="U7" s="176"/>
      <c r="V7" s="176"/>
      <c r="W7" s="184"/>
      <c r="X7" s="184"/>
      <c r="Y7" s="176"/>
      <c r="Z7" s="176"/>
      <c r="AA7" s="176"/>
      <c r="AB7" s="176"/>
      <c r="AC7" s="176"/>
      <c r="AD7" s="176"/>
      <c r="AE7" s="176"/>
      <c r="AF7" s="176"/>
      <c r="AG7" s="176"/>
      <c r="AH7" s="184"/>
      <c r="AI7" s="176"/>
      <c r="AJ7" s="176"/>
      <c r="AK7" s="176"/>
      <c r="AL7" s="176"/>
      <c r="AM7" s="176"/>
      <c r="AN7" s="176"/>
      <c r="AO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70"/>
      <c r="H8" s="370"/>
      <c r="I8" s="370"/>
      <c r="J8" s="370"/>
      <c r="K8" s="370"/>
      <c r="L8" s="370"/>
      <c r="M8" s="370"/>
      <c r="N8" s="370"/>
      <c r="O8" s="370"/>
      <c r="P8" s="370"/>
      <c r="Q8" s="383"/>
      <c r="R8" s="383"/>
      <c r="S8" s="383"/>
      <c r="T8" s="383"/>
      <c r="U8" s="383"/>
      <c r="V8" s="383"/>
      <c r="W8" s="383"/>
      <c r="X8" s="383"/>
      <c r="Y8" s="383"/>
      <c r="Z8" s="383"/>
      <c r="AA8" s="383"/>
      <c r="AB8" s="383"/>
      <c r="AC8" s="370"/>
      <c r="AD8" s="370"/>
      <c r="AE8" s="370"/>
      <c r="AF8" s="370"/>
      <c r="AG8" s="370"/>
      <c r="AH8" s="370"/>
      <c r="AI8" s="370"/>
      <c r="AJ8" s="370"/>
      <c r="AK8" s="369" t="s">
        <v>208</v>
      </c>
      <c r="AL8" s="370"/>
      <c r="AM8" s="370"/>
      <c r="AN8" s="370"/>
      <c r="AO8" s="370"/>
      <c r="AP8" s="363" t="s">
        <v>209</v>
      </c>
    </row>
    <row customHeight="1" ht="11.25">
      <c r="F9" s="363" t="s">
        <v>210</v>
      </c>
      <c r="G9" s="378" t="s">
        <v>211</v>
      </c>
      <c r="H9" s="382" t="s">
        <v>293</v>
      </c>
      <c r="I9" s="380" t="s">
        <v>294</v>
      </c>
      <c r="J9" s="382" t="s">
        <v>295</v>
      </c>
      <c r="K9" s="378" t="s">
        <v>215</v>
      </c>
      <c r="L9" s="378" t="s">
        <v>296</v>
      </c>
      <c r="M9" s="382" t="s">
        <v>297</v>
      </c>
      <c r="N9" s="382" t="s">
        <v>217</v>
      </c>
      <c r="O9" s="364" t="s">
        <v>218</v>
      </c>
      <c r="P9" s="368" t="s">
        <v>219</v>
      </c>
      <c r="Q9" s="363" t="s">
        <v>298</v>
      </c>
      <c r="R9" s="365" t="s">
        <v>299</v>
      </c>
      <c r="S9" s="365" t="s">
        <v>300</v>
      </c>
      <c r="T9" s="365" t="s">
        <v>221</v>
      </c>
      <c r="U9" s="365" t="s">
        <v>222</v>
      </c>
      <c r="V9" s="365"/>
      <c r="W9" s="365"/>
      <c r="X9" s="365"/>
      <c r="Y9" s="365"/>
      <c r="Z9" s="365"/>
      <c r="AA9" s="365"/>
      <c r="AB9" s="365"/>
      <c r="AC9" s="390" t="s">
        <v>223</v>
      </c>
      <c r="AD9" s="390"/>
      <c r="AE9" s="390"/>
      <c r="AF9" s="390"/>
      <c r="AG9" s="390"/>
      <c r="AH9" s="390"/>
      <c r="AI9" s="390"/>
      <c r="AJ9" s="391"/>
      <c r="AK9" s="370"/>
      <c r="AL9" s="370"/>
      <c r="AM9" s="370"/>
      <c r="AN9" s="370"/>
      <c r="AO9" s="370"/>
      <c r="AP9" s="363"/>
    </row>
    <row customHeight="1" ht="30">
      <c r="F10" s="365"/>
      <c r="G10" s="378"/>
      <c r="H10" s="381"/>
      <c r="I10" s="378"/>
      <c r="J10" s="393"/>
      <c r="K10" s="378"/>
      <c r="L10" s="378"/>
      <c r="M10" s="381"/>
      <c r="N10" s="393"/>
      <c r="O10" s="373"/>
      <c r="P10" s="394"/>
      <c r="Q10" s="365"/>
      <c r="R10" s="365"/>
      <c r="S10" s="365"/>
      <c r="T10" s="365"/>
      <c r="U10" s="365"/>
      <c r="V10" s="365"/>
      <c r="W10" s="365"/>
      <c r="X10" s="365"/>
      <c r="Y10" s="365"/>
      <c r="Z10" s="365"/>
      <c r="AA10" s="365"/>
      <c r="AB10" s="365"/>
      <c r="AC10" s="390" t="s">
        <v>224</v>
      </c>
      <c r="AD10" s="390"/>
      <c r="AE10" s="390"/>
      <c r="AF10" s="390"/>
      <c r="AG10" s="391"/>
      <c r="AH10" s="367" t="s">
        <v>225</v>
      </c>
      <c r="AI10" s="391"/>
      <c r="AJ10" s="365" t="s">
        <v>226</v>
      </c>
      <c r="AK10" s="365" t="s">
        <v>227</v>
      </c>
      <c r="AL10" s="365" t="s">
        <v>228</v>
      </c>
      <c r="AM10" s="365" t="s">
        <v>229</v>
      </c>
      <c r="AN10" s="365" t="s">
        <v>230</v>
      </c>
      <c r="AO10" s="363" t="s">
        <v>231</v>
      </c>
      <c r="AP10" s="363"/>
    </row>
    <row customHeight="1" ht="48.75">
      <c r="A11" s="133" t="s">
        <v>232</v>
      </c>
      <c r="C11" s="220" t="s">
        <v>233</v>
      </c>
      <c r="D11" s="220" t="s">
        <v>234</v>
      </c>
      <c r="F11" s="366"/>
      <c r="G11" s="379"/>
      <c r="H11" s="381"/>
      <c r="I11" s="379"/>
      <c r="J11" s="393"/>
      <c r="K11" s="379"/>
      <c r="L11" s="379"/>
      <c r="M11" s="381"/>
      <c r="N11" s="393"/>
      <c r="O11" s="373"/>
      <c r="P11" s="394"/>
      <c r="Q11" s="366"/>
      <c r="R11" s="366"/>
      <c r="S11" s="366"/>
      <c r="T11" s="366"/>
      <c r="U11" s="260" t="s">
        <v>235</v>
      </c>
      <c r="V11" s="260" t="s">
        <v>236</v>
      </c>
      <c r="W11" s="261" t="s">
        <v>301</v>
      </c>
      <c r="X11" s="263" t="s">
        <v>302</v>
      </c>
      <c r="Y11" s="263" t="s">
        <v>303</v>
      </c>
      <c r="Z11" s="263" t="s">
        <v>238</v>
      </c>
      <c r="AA11" s="263" t="s">
        <v>239</v>
      </c>
      <c r="AB11" s="260" t="s">
        <v>304</v>
      </c>
      <c r="AC11" s="258" t="s">
        <v>240</v>
      </c>
      <c r="AD11" s="260" t="s">
        <v>241</v>
      </c>
      <c r="AE11" s="260" t="s">
        <v>242</v>
      </c>
      <c r="AF11" s="260" t="s">
        <v>243</v>
      </c>
      <c r="AG11" s="260" t="s">
        <v>244</v>
      </c>
      <c r="AH11" s="259" t="s">
        <v>245</v>
      </c>
      <c r="AI11" s="267" t="s">
        <v>246</v>
      </c>
      <c r="AJ11" s="366"/>
      <c r="AK11" s="366"/>
      <c r="AL11" s="366"/>
      <c r="AM11" s="366"/>
      <c r="AN11" s="366"/>
      <c r="AO11" s="364"/>
      <c r="AP11" s="364"/>
    </row>
    <row customHeight="1" ht="11.25">
      <c r="F12" s="266" t="s">
        <v>247</v>
      </c>
      <c r="G12" s="201"/>
      <c r="H12" s="201"/>
      <c r="I12" s="201"/>
      <c r="J12" s="201"/>
      <c r="K12" s="201"/>
      <c r="L12" s="201"/>
      <c r="M12" s="201"/>
      <c r="N12" s="201"/>
      <c r="O12" s="201"/>
      <c r="P12" s="201"/>
      <c r="Q12" s="201"/>
      <c r="R12" s="201"/>
      <c r="S12" s="201"/>
      <c r="T12" s="652" t="s">
        <v>143</v>
      </c>
      <c r="U12" s="201"/>
      <c r="V12" s="652" t="s">
        <v>143</v>
      </c>
      <c r="W12" s="201"/>
      <c r="X12" s="201"/>
      <c r="Y12" s="201"/>
      <c r="Z12" s="201"/>
      <c r="AA12" s="201"/>
      <c r="AB12" s="201"/>
      <c r="AC12" s="201"/>
      <c r="AD12" s="201"/>
      <c r="AE12" s="201"/>
      <c r="AF12" s="201"/>
      <c r="AG12" s="201"/>
      <c r="AH12" s="201"/>
      <c r="AI12" s="201"/>
      <c r="AJ12" s="201"/>
      <c r="AK12" s="201"/>
      <c r="AL12" s="201"/>
      <c r="AM12" s="201"/>
      <c r="AN12" s="201"/>
      <c r="AO12" s="201"/>
      <c r="AP12" s="201"/>
    </row>
    <row customHeight="1" ht="14.25">
      <c r="A13" s="231"/>
      <c r="B13" s="615"/>
      <c r="C13" s="216"/>
      <c r="D13" s="221"/>
      <c r="E13" s="232" t="s">
        <v>248</v>
      </c>
      <c r="F13" s="211" t="s">
        <v>249</v>
      </c>
      <c r="G13" s="619" t="s">
        <v>250</v>
      </c>
      <c r="H13" s="619" t="s">
        <v>305</v>
      </c>
      <c r="I13" s="619" t="s">
        <v>306</v>
      </c>
      <c r="J13" s="619" t="s">
        <v>307</v>
      </c>
      <c r="K13" s="619" t="s">
        <v>308</v>
      </c>
      <c r="L13" s="619" t="s">
        <v>309</v>
      </c>
      <c r="M13" s="619" t="s">
        <v>310</v>
      </c>
      <c r="N13" s="654" t="s">
        <v>256</v>
      </c>
      <c r="O13" s="209" t="s">
        <v>138</v>
      </c>
      <c r="P13" s="621" t="s">
        <v>283</v>
      </c>
      <c r="Q13" s="215">
        <f>IF(M13="ГНБ",R13-S13,S13)</f>
        <v>0.13</v>
      </c>
      <c r="R13" s="210">
        <v>0.18</v>
      </c>
      <c r="S13" s="210">
        <v>0.13</v>
      </c>
      <c r="T13" s="655">
        <v>130</v>
      </c>
      <c r="U13" s="229" t="s">
        <v>311</v>
      </c>
      <c r="V13" s="656" t="s">
        <v>312</v>
      </c>
      <c r="W13" s="215">
        <f>IF(M13="ГНБ",X13-Y13,Y13)</f>
        <v>0</v>
      </c>
      <c r="X13" s="230">
        <v>462628.91</v>
      </c>
      <c r="Y13" s="230"/>
      <c r="Z13" s="230"/>
      <c r="AA13" s="230"/>
      <c r="AB13" s="230"/>
      <c r="AC13" s="230">
        <v>33621</v>
      </c>
      <c r="AD13" s="262">
        <v>43514</v>
      </c>
      <c r="AE13" s="227" t="s">
        <v>313</v>
      </c>
      <c r="AF13" s="628" t="s">
        <v>314</v>
      </c>
      <c r="AG13" s="205" t="s">
        <v>315</v>
      </c>
      <c r="AH13" s="256">
        <v>0</v>
      </c>
      <c r="AI13" s="210">
        <v>50</v>
      </c>
      <c r="AJ13" s="209" t="s">
        <v>263</v>
      </c>
      <c r="AK13" s="229" t="s">
        <v>316</v>
      </c>
      <c r="AL13" s="262">
        <v>43707</v>
      </c>
      <c r="AM13" s="229" t="s">
        <v>317</v>
      </c>
      <c r="AN13" s="659" t="s">
        <v>318</v>
      </c>
      <c r="AO13" s="229"/>
      <c r="AP13" s="229"/>
    </row>
    <row s="615" customFormat="1" customHeight="1" ht="14.25">
      <c r="A14" s="231"/>
      <c r="B14" s="615"/>
      <c r="C14" s="216"/>
      <c r="D14" s="221"/>
      <c r="E14" s="232" t="s">
        <v>248</v>
      </c>
      <c r="F14" s="211" t="s">
        <v>267</v>
      </c>
      <c r="G14" s="619" t="s">
        <v>250</v>
      </c>
      <c r="H14" s="619" t="s">
        <v>305</v>
      </c>
      <c r="I14" s="619" t="s">
        <v>319</v>
      </c>
      <c r="J14" s="209" t="s">
        <v>307</v>
      </c>
      <c r="K14" s="619" t="s">
        <v>308</v>
      </c>
      <c r="L14" s="209" t="s">
        <v>309</v>
      </c>
      <c r="M14" s="209" t="s">
        <v>310</v>
      </c>
      <c r="N14" s="208" t="s">
        <v>256</v>
      </c>
      <c r="O14" s="209" t="s">
        <v>138</v>
      </c>
      <c r="P14" s="191" t="s">
        <v>283</v>
      </c>
      <c r="Q14" s="215">
        <f>IF(M14="ГНБ",R14-S14,S14)</f>
        <v>0.45</v>
      </c>
      <c r="R14" s="210">
        <v>0.5</v>
      </c>
      <c r="S14" s="210">
        <v>0.45</v>
      </c>
      <c r="T14" s="655">
        <v>150</v>
      </c>
      <c r="U14" s="229" t="s">
        <v>320</v>
      </c>
      <c r="V14" s="656" t="s">
        <v>321</v>
      </c>
      <c r="W14" s="215">
        <f>IF(M14="ГНБ",X14-Y14,Y14)</f>
        <v>0</v>
      </c>
      <c r="X14" s="230">
        <v>977580</v>
      </c>
      <c r="Y14" s="230"/>
      <c r="Z14" s="230"/>
      <c r="AA14" s="230"/>
      <c r="AB14" s="230"/>
      <c r="AC14" s="230">
        <v>46213.7</v>
      </c>
      <c r="AD14" s="262">
        <v>43339</v>
      </c>
      <c r="AE14" s="227" t="s">
        <v>322</v>
      </c>
      <c r="AF14" s="205" t="s">
        <v>323</v>
      </c>
      <c r="AG14" s="205" t="s">
        <v>324</v>
      </c>
      <c r="AH14" s="256">
        <v>0</v>
      </c>
      <c r="AI14" s="210">
        <v>130</v>
      </c>
      <c r="AJ14" s="209" t="s">
        <v>263</v>
      </c>
      <c r="AK14" s="229" t="s">
        <v>316</v>
      </c>
      <c r="AL14" s="262">
        <v>43510</v>
      </c>
      <c r="AM14" s="229" t="s">
        <v>317</v>
      </c>
      <c r="AN14" s="659" t="s">
        <v>325</v>
      </c>
      <c r="AO14" s="229"/>
      <c r="AP14" s="229"/>
    </row>
    <row s="615" customFormat="1" customHeight="1" ht="14.25">
      <c r="A15" s="231"/>
      <c r="B15" s="615"/>
      <c r="C15" s="216"/>
      <c r="D15" s="221"/>
      <c r="E15" s="232" t="s">
        <v>248</v>
      </c>
      <c r="F15" s="211" t="s">
        <v>275</v>
      </c>
      <c r="G15" s="619" t="s">
        <v>250</v>
      </c>
      <c r="H15" s="619" t="s">
        <v>305</v>
      </c>
      <c r="I15" s="619" t="s">
        <v>326</v>
      </c>
      <c r="J15" s="619" t="s">
        <v>307</v>
      </c>
      <c r="K15" s="209" t="s">
        <v>308</v>
      </c>
      <c r="L15" s="209" t="s">
        <v>309</v>
      </c>
      <c r="M15" s="209" t="s">
        <v>310</v>
      </c>
      <c r="N15" s="208" t="s">
        <v>256</v>
      </c>
      <c r="O15" s="209" t="s">
        <v>138</v>
      </c>
      <c r="P15" s="621" t="s">
        <v>327</v>
      </c>
      <c r="Q15" s="215">
        <f>IF(M15="ГНБ",R15-S15,S15)</f>
        <v>0.23</v>
      </c>
      <c r="R15" s="210">
        <v>0.25</v>
      </c>
      <c r="S15" s="210">
        <v>0.23</v>
      </c>
      <c r="T15" s="655">
        <v>260</v>
      </c>
      <c r="U15" s="229" t="s">
        <v>328</v>
      </c>
      <c r="V15" s="656" t="s">
        <v>329</v>
      </c>
      <c r="W15" s="215">
        <f>IF(M15="ГНБ",X15-Y15,Y15)</f>
        <v>0</v>
      </c>
      <c r="X15" s="230">
        <v>2126266</v>
      </c>
      <c r="Y15" s="230"/>
      <c r="Z15" s="230"/>
      <c r="AA15" s="230"/>
      <c r="AB15" s="230"/>
      <c r="AC15" s="230">
        <v>3724655.85</v>
      </c>
      <c r="AD15" s="262">
        <v>42964</v>
      </c>
      <c r="AE15" s="227" t="s">
        <v>330</v>
      </c>
      <c r="AF15" s="628" t="s">
        <v>331</v>
      </c>
      <c r="AG15" s="628" t="s">
        <v>332</v>
      </c>
      <c r="AH15" s="256">
        <v>0</v>
      </c>
      <c r="AI15" s="210">
        <v>243</v>
      </c>
      <c r="AJ15" s="209" t="s">
        <v>333</v>
      </c>
      <c r="AK15" s="229" t="s">
        <v>316</v>
      </c>
      <c r="AL15" s="262">
        <v>43677</v>
      </c>
      <c r="AM15" s="229" t="s">
        <v>317</v>
      </c>
      <c r="AN15" s="659" t="s">
        <v>325</v>
      </c>
      <c r="AO15" s="229"/>
      <c r="AP15" s="229"/>
    </row>
    <row s="615" customFormat="1" customHeight="1" ht="14.25">
      <c r="A16" s="231"/>
      <c r="B16" s="615"/>
      <c r="C16" s="216"/>
      <c r="D16" s="221"/>
      <c r="E16" s="232" t="s">
        <v>248</v>
      </c>
      <c r="F16" s="211" t="s">
        <v>282</v>
      </c>
      <c r="G16" s="619" t="s">
        <v>334</v>
      </c>
      <c r="H16" s="619" t="s">
        <v>305</v>
      </c>
      <c r="I16" s="619" t="s">
        <v>306</v>
      </c>
      <c r="J16" s="619" t="s">
        <v>335</v>
      </c>
      <c r="K16" s="209" t="s">
        <v>308</v>
      </c>
      <c r="L16" s="619" t="s">
        <v>309</v>
      </c>
      <c r="M16" s="209" t="s">
        <v>310</v>
      </c>
      <c r="N16" s="654" t="s">
        <v>271</v>
      </c>
      <c r="O16" s="209" t="s">
        <v>138</v>
      </c>
      <c r="P16" s="621" t="s">
        <v>336</v>
      </c>
      <c r="Q16" s="215">
        <f>IF(M16="ГНБ",R16-S16,S16)</f>
        <v>0.21</v>
      </c>
      <c r="R16" s="210">
        <v>0.24</v>
      </c>
      <c r="S16" s="210">
        <v>0.21</v>
      </c>
      <c r="T16" s="655">
        <v>2600</v>
      </c>
      <c r="U16" s="229" t="s">
        <v>337</v>
      </c>
      <c r="V16" s="656" t="s">
        <v>338</v>
      </c>
      <c r="W16" s="215">
        <f>IF(M16="ГНБ",X16-Y16,Y16)</f>
        <v>0</v>
      </c>
      <c r="X16" s="230">
        <v>802163.85</v>
      </c>
      <c r="Y16" s="230"/>
      <c r="Z16" s="230"/>
      <c r="AA16" s="230"/>
      <c r="AB16" s="230"/>
      <c r="AC16" s="230"/>
      <c r="AD16" s="262"/>
      <c r="AE16" s="227"/>
      <c r="AF16" s="628" t="s">
        <v>331</v>
      </c>
      <c r="AG16" s="205" t="s">
        <v>332</v>
      </c>
      <c r="AH16" s="256">
        <v>0</v>
      </c>
      <c r="AI16" s="210">
        <v>250</v>
      </c>
      <c r="AJ16" s="619" t="s">
        <v>263</v>
      </c>
      <c r="AK16" s="229" t="s">
        <v>316</v>
      </c>
      <c r="AL16" s="262">
        <v>43590</v>
      </c>
      <c r="AM16" s="229" t="s">
        <v>317</v>
      </c>
      <c r="AN16" s="659" t="s">
        <v>339</v>
      </c>
      <c r="AO16" s="229"/>
      <c r="AP16" s="229"/>
    </row>
    <row customHeight="1" ht="14.25">
      <c r="A17" s="231"/>
      <c r="B17" s="615"/>
      <c r="C17" s="216"/>
      <c r="D17" s="221"/>
      <c r="E17" s="232" t="s">
        <v>248</v>
      </c>
      <c r="F17" s="211" t="s">
        <v>340</v>
      </c>
      <c r="G17" s="619" t="s">
        <v>341</v>
      </c>
      <c r="H17" s="209" t="s">
        <v>305</v>
      </c>
      <c r="I17" s="619" t="s">
        <v>326</v>
      </c>
      <c r="J17" s="619" t="s">
        <v>307</v>
      </c>
      <c r="K17" s="619" t="s">
        <v>342</v>
      </c>
      <c r="L17" s="209" t="s">
        <v>309</v>
      </c>
      <c r="M17" s="209" t="s">
        <v>310</v>
      </c>
      <c r="N17" s="654" t="s">
        <v>271</v>
      </c>
      <c r="O17" s="209" t="s">
        <v>138</v>
      </c>
      <c r="P17" s="621" t="s">
        <v>327</v>
      </c>
      <c r="Q17" s="215">
        <f>IF(M17="ГНБ",R17-S17,S17)</f>
        <v>1.74</v>
      </c>
      <c r="R17" s="210">
        <v>1.74</v>
      </c>
      <c r="S17" s="210">
        <v>1.74</v>
      </c>
      <c r="T17" s="655">
        <v>9000</v>
      </c>
      <c r="U17" s="229" t="s">
        <v>343</v>
      </c>
      <c r="V17" s="656" t="s">
        <v>344</v>
      </c>
      <c r="W17" s="215">
        <f>IF(M17="ГНБ",X17-Y17,Y17)</f>
        <v>6959509.02</v>
      </c>
      <c r="X17" s="230">
        <v>6959509.02</v>
      </c>
      <c r="Y17" s="230">
        <v>6959509.02</v>
      </c>
      <c r="Z17" s="230"/>
      <c r="AA17" s="230"/>
      <c r="AB17" s="230"/>
      <c r="AC17" s="230">
        <v>135000000</v>
      </c>
      <c r="AD17" s="262">
        <v>42275</v>
      </c>
      <c r="AE17" s="227" t="s">
        <v>345</v>
      </c>
      <c r="AF17" s="205" t="s">
        <v>346</v>
      </c>
      <c r="AG17" s="205" t="s">
        <v>347</v>
      </c>
      <c r="AH17" s="256">
        <v>0</v>
      </c>
      <c r="AI17" s="210">
        <v>6800</v>
      </c>
      <c r="AJ17" s="209" t="s">
        <v>333</v>
      </c>
      <c r="AK17" s="229" t="s">
        <v>316</v>
      </c>
      <c r="AL17" s="262">
        <v>43767</v>
      </c>
      <c r="AM17" s="229" t="s">
        <v>317</v>
      </c>
      <c r="AN17" s="659" t="s">
        <v>348</v>
      </c>
      <c r="AO17" s="229"/>
      <c r="AP17" s="229"/>
    </row>
    <row s="576" customFormat="1" customHeight="1" ht="11.25" hidden="1">
      <c r="G18" s="257"/>
      <c r="H18" s="200"/>
      <c r="I18" s="200"/>
      <c r="J18" s="200"/>
      <c r="K18" s="200"/>
      <c r="L18" s="200"/>
      <c r="M18" s="200"/>
      <c r="N18" s="200"/>
      <c r="O18" s="200"/>
      <c r="P18" s="200"/>
      <c r="Q18" s="200"/>
      <c r="R18" s="200"/>
      <c r="S18" s="200"/>
      <c r="T18" s="663"/>
      <c r="U18" s="200"/>
      <c r="V18" s="664"/>
      <c r="W18" s="200"/>
      <c r="X18" s="200"/>
      <c r="Y18" s="200"/>
      <c r="Z18" s="200"/>
      <c r="AA18" s="200"/>
      <c r="AB18" s="200"/>
      <c r="AC18" s="200"/>
      <c r="AD18" s="200"/>
      <c r="AE18" s="200"/>
      <c r="AF18" s="200"/>
      <c r="AG18" s="200"/>
      <c r="AH18" s="200"/>
      <c r="AI18" s="200"/>
      <c r="AJ18" s="200"/>
      <c r="AK18" s="200"/>
      <c r="AL18" s="200"/>
      <c r="AM18" s="200"/>
      <c r="AN18" s="200"/>
      <c r="AO18" s="200"/>
      <c r="AP18" s="331"/>
    </row>
    <row customHeight="1" ht="11.25">
      <c r="F19" s="271"/>
      <c r="G19" s="250" t="s">
        <v>290</v>
      </c>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5"/>
    </row>
  </sheetData>
  <sheetProtection formatColumns="0" formatRows="0" sort="0" autoFilter="0" insertRows="0" insertColumns="1" deleteRows="0" deleteColumns="0"/>
  <mergeCells count="30">
    <mergeCell ref="N9:N11"/>
    <mergeCell ref="P9:P11"/>
    <mergeCell ref="AP8:AP11"/>
    <mergeCell ref="AH10:AI10"/>
    <mergeCell ref="G9:G11"/>
    <mergeCell ref="I9:I11"/>
    <mergeCell ref="K9:K11"/>
    <mergeCell ref="L9:L11"/>
    <mergeCell ref="J9:J11"/>
    <mergeCell ref="H9:H11"/>
    <mergeCell ref="T9:T11"/>
    <mergeCell ref="S9:S11"/>
    <mergeCell ref="R9:R11"/>
    <mergeCell ref="O9:O11"/>
    <mergeCell ref="F6:L6"/>
    <mergeCell ref="AK8:AO9"/>
    <mergeCell ref="AK10:AK11"/>
    <mergeCell ref="AL10:AL11"/>
    <mergeCell ref="AM10:AM11"/>
    <mergeCell ref="AN10:AN11"/>
    <mergeCell ref="AO10:AO11"/>
    <mergeCell ref="AJ10:AJ11"/>
    <mergeCell ref="F8:AJ8"/>
    <mergeCell ref="F9:F11"/>
    <mergeCell ref="AC9:AJ9"/>
    <mergeCell ref="AC10:AG10"/>
    <mergeCell ref="M9:M11"/>
    <mergeCell ref="U9:AB10"/>
    <mergeCell ref="M6:P6"/>
    <mergeCell ref="Q9:Q11"/>
  </mergeCells>
  <dataValidations count="72">
    <dataValidation type="list" allowBlank="1" showInputMessage="1" showErrorMessage="1" errorTitle="Ошибка" error="Выберите значение из списка" prompt="Выберите значение из списка" sqref="G13 G14 G15 G16">
      <formula1>napr_list_2</formula1>
    </dataValidation>
    <dataValidation type="list" allowBlank="1" showInputMessage="1" showErrorMessage="1" errorTitle="Ошибка" error="Выберите значение из списка" prompt="Выберите значение из списка" sqref="H13 H14 H15 H16">
      <formula1>kl_count_list</formula1>
    </dataValidation>
    <dataValidation type="list" allowBlank="1" showInputMessage="1" showErrorMessage="1" errorTitle="Ошибка" error="Выберите значение из списка" prompt="Выберите значение из списка" sqref="I13 I14 I15 I16">
      <formula1>q_list</formula1>
    </dataValidation>
    <dataValidation type="list" allowBlank="1" showInputMessage="1" showErrorMessage="1" errorTitle="Ошибка" error="Выберите значение из списка" prompt="Выберите значение из списка" sqref="J13 J14 J15 J16">
      <formula1>izol_type_list</formula1>
    </dataValidation>
    <dataValidation type="list" allowBlank="1" showInputMessage="1" showErrorMessage="1" errorTitle="Ошибка" error="Выберите значение из списка" prompt="Выберите значение из списка" sqref="K13 K14 K15 K16">
      <formula1>sechenie_list_2</formula1>
    </dataValidation>
    <dataValidation type="list" allowBlank="1" showInputMessage="1" showErrorMessage="1" errorTitle="Ошибка" error="Выберите значение из списка" prompt="Выберите значение из списка" sqref="L13 L14 L15 L16">
      <formula1>material_list</formula1>
    </dataValidation>
    <dataValidation type="list" allowBlank="1" showInputMessage="1" showErrorMessage="1" errorTitle="Ошибка" error="Выберите значение из списка" prompt="Выберите значение из списка" sqref="M13 M14 M15 M16">
      <formula1>sposob_procl_list</formula1>
    </dataValidation>
    <dataValidation type="list" allowBlank="1" showInputMessage="1" showErrorMessage="1" errorTitle="Ошибка" error="Выберите значение из списка" prompt="Выберите значение из списка" sqref="N13 N14 N15 N16">
      <formula1>city_type_list</formula1>
    </dataValidation>
    <dataValidation type="list" allowBlank="1" showInputMessage="1" showErrorMessage="1" errorTitle="Ошибка" error="Выберите значение из списка" prompt="Выберите значение из списка" sqref="O13 O14 O15 O16">
      <formula1>logical</formula1>
    </dataValidation>
    <dataValidation type="list" allowBlank="1" showInputMessage="1" showErrorMessage="1" errorTitle="Ошибка" error="Выберите значение из списка" prompt="Выберите значение из списка" sqref="P13 P14 P15 P16">
      <formula1>metod_list</formula1>
    </dataValidation>
    <dataValidation type="decimal" allowBlank="1" showErrorMessage="1" errorTitle="Ошибка" error="Допускается ввод только неотрицательных чисел!" sqref="Q13 Q14 Q15 Q16">
      <formula1>0</formula1>
      <formula2>9.99999999999999E+23</formula2>
    </dataValidation>
    <dataValidation type="decimal" allowBlank="1" showErrorMessage="1" errorTitle="Ошибка" error="Допускается ввод только неотрицательных чисел!" sqref="R13 R14 R15 R16">
      <formula1>0</formula1>
      <formula2>9.99999999999999E+23</formula2>
    </dataValidation>
    <dataValidation type="decimal" allowBlank="1" showErrorMessage="1" errorTitle="Ошибка" error="Допускается ввод только неотрицательных чисел!" sqref="S13 S14 S15 S16">
      <formula1>0</formula1>
      <formula2>9.99999999999999E+23</formula2>
    </dataValidation>
    <dataValidation type="decimal" allowBlank="1" showErrorMessage="1" errorTitle="Ошибка" error="Допускается ввод только неотрицательных чисел!" sqref="T13 T14 T15 T16">
      <formula1>0</formula1>
      <formula2>9.99999999999999E+23</formula2>
    </dataValidation>
    <dataValidation type="textLength" operator="lessThanOrEqual" allowBlank="1" showInputMessage="1" showErrorMessage="1" errorTitle="Ошибка" error="Допускается ввод не более 900 символов!" sqref="U13 U14 U15 U16">
      <formula1>900</formula1>
    </dataValidation>
    <dataValidation type="textLength" operator="lessThanOrEqual" allowBlank="1" showInputMessage="1" showErrorMessage="1" errorTitle="Ошибка" error="Допускается ввод не более 900 символов!" sqref="V13 V14 V15 V16">
      <formula1>900</formula1>
    </dataValidation>
    <dataValidation type="decimal" allowBlank="1" showErrorMessage="1" errorTitle="Ошибка" error="Допускается ввод только неотрицательных чисел!" sqref="W13 W14 W15 W16">
      <formula1>0</formula1>
      <formula2>9.99999999999999E+23</formula2>
    </dataValidation>
    <dataValidation type="decimal" allowBlank="1" showErrorMessage="1" errorTitle="Ошибка" error="Допускается ввод только неотрицательных чисел!" sqref="X13 X14 X15 X16">
      <formula1>0</formula1>
      <formula2>9.99999999999999E+23</formula2>
    </dataValidation>
    <dataValidation type="decimal" allowBlank="1" showErrorMessage="1" errorTitle="Ошибка" error="Допускается ввод только неотрицательных чисел!" sqref="Y13 Y14 Y15 Y16">
      <formula1>0</formula1>
      <formula2>9.99999999999999E+23</formula2>
    </dataValidation>
    <dataValidation type="decimal" allowBlank="1" showErrorMessage="1" errorTitle="Ошибка" error="Допускается ввод только неотрицательных чисел!" sqref="Z13 Z14 Z15 Z16">
      <formula1>0</formula1>
      <formula2>9.99999999999999E+23</formula2>
    </dataValidation>
    <dataValidation type="decimal" allowBlank="1" showErrorMessage="1" errorTitle="Ошибка" error="Допускается ввод только неотрицательных чисел!" sqref="AA13 AA14 AA15 AA16">
      <formula1>0</formula1>
      <formula2>9.99999999999999E+23</formula2>
    </dataValidation>
    <dataValidation type="decimal" allowBlank="1" showErrorMessage="1" errorTitle="Ошибка" error="Допускается ввод только неотрицательных чисел!" sqref="AB13 AB14 AB15 AB16">
      <formula1>0</formula1>
      <formula2>9.99999999999999E+23</formula2>
    </dataValidation>
    <dataValidation type="decimal" allowBlank="1" showErrorMessage="1" errorTitle="Ошибка" error="Допускается ввод только неотрицательных чисел!" sqref="AC13 AC14 AC15 AC16">
      <formula1>0</formula1>
      <formula2>9.99999999999999E+23</formula2>
    </dataValidation>
    <dataValidation type="date" allowBlank="1" showInputMessage="1" showErrorMessage="1" errorTitle="Ошибка" error="Дата указанна не верно!" prompt="Формат ДД.ММ.ГГГГ" sqref="AD13 AD14 AD15 AD16">
      <formula1>18264</formula1>
      <formula2>73051</formula2>
    </dataValidation>
    <dataValidation type="textLength" operator="lessThanOrEqual" allowBlank="1" showInputMessage="1" showErrorMessage="1" errorTitle="Ошибка" error="Допускается ввод не более 900 символов!" sqref="AE13 AE14 AE15 AE16">
      <formula1>900</formula1>
    </dataValidation>
    <dataValidation type="list" allowBlank="1" showInputMessage="1" showErrorMessage="1" errorTitle="Ошибка" error="Выберите значение из списка!" sqref="AF13 AF14 AF15 AF16">
      <formula1>doc_list</formula1>
    </dataValidation>
    <dataValidation type="list" allowBlank="1" showInputMessage="1" showErrorMessage="1" errorTitle="Ошибка" error="Выберите значение из списка!" sqref="AG13 AG14 AG15 AG16">
      <formula1>doc_list</formula1>
    </dataValidation>
    <dataValidation type="decimal" allowBlank="1" showErrorMessage="1" errorTitle="Ошибка" error="Допускается ввод только неотрицательных чисел!" sqref="AH13 AH14 AH15 AH16">
      <formula1>0</formula1>
      <formula2>9.99999999999999E+23</formula2>
    </dataValidation>
    <dataValidation type="decimal" allowBlank="1" showErrorMessage="1" errorTitle="Ошибка" error="Допускается ввод только неотрицательных чисел!" sqref="AI13 AI14 AI15 AI1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3 AJ14 AJ15 AJ16">
      <formula1>kat_nad_list</formula1>
    </dataValidation>
    <dataValidation type="textLength" operator="lessThanOrEqual" allowBlank="1" showInputMessage="1" showErrorMessage="1" errorTitle="Ошибка" error="Допускается ввод не более 900 символов!" sqref="AK13 AK14 AK15 AK16">
      <formula1>900</formula1>
    </dataValidation>
    <dataValidation type="date" allowBlank="1" showInputMessage="1" showErrorMessage="1" errorTitle="Ошибка" error="Дата указанна не верно!" prompt="Формат ДД.ММ.ГГГГ" sqref="AL13 AL14 AL15 AL16">
      <formula1>18264</formula1>
      <formula2>73051</formula2>
    </dataValidation>
    <dataValidation type="textLength" operator="lessThanOrEqual" allowBlank="1" showInputMessage="1" showErrorMessage="1" errorTitle="Ошибка" error="Допускается ввод не более 900 символов!" sqref="AM13 AM14 AM15 AM16">
      <formula1>900</formula1>
    </dataValidation>
    <dataValidation type="list" allowBlank="1" showInputMessage="1" showErrorMessage="1" errorTitle="Ошибка" error="Выберите значение из списка!" sqref="AN13 AN14 AN15 AN16">
      <formula1>doc_list</formula1>
    </dataValidation>
    <dataValidation type="textLength" operator="lessThanOrEqual" allowBlank="1" showInputMessage="1" showErrorMessage="1" errorTitle="Ошибка" error="Допускается ввод не более 900 символов!" sqref="AO13 AO14 AO15 AO16">
      <formula1>900</formula1>
    </dataValidation>
    <dataValidation type="textLength" operator="lessThanOrEqual" allowBlank="1" showInputMessage="1" showErrorMessage="1" errorTitle="Ошибка" error="Допускается ввод не более 900 символов!" sqref="AP13 AP14 AP15 AP16">
      <formula1>900</formula1>
    </dataValidation>
    <dataValidation type="list" allowBlank="1" showInputMessage="1" showErrorMessage="1" errorTitle="Ошибка" error="Выберите значение из списка" prompt="Выберите значение из списка" sqref="G17">
      <formula1>napr_list_2</formula1>
    </dataValidation>
    <dataValidation type="list" allowBlank="1" showInputMessage="1" showErrorMessage="1" errorTitle="Ошибка" error="Выберите значение из списка" prompt="Выберите значение из списка" sqref="H17">
      <formula1>kl_count_list</formula1>
    </dataValidation>
    <dataValidation type="list" allowBlank="1" showInputMessage="1" showErrorMessage="1" errorTitle="Ошибка" error="Выберите значение из списка" prompt="Выберите значение из списка" sqref="I17">
      <formula1>q_list</formula1>
    </dataValidation>
    <dataValidation type="list" allowBlank="1" showInputMessage="1" showErrorMessage="1" errorTitle="Ошибка" error="Выберите значение из списка" prompt="Выберите значение из списка" sqref="J17">
      <formula1>izol_type_list</formula1>
    </dataValidation>
    <dataValidation type="list" allowBlank="1" showInputMessage="1" showErrorMessage="1" errorTitle="Ошибка" error="Выберите значение из списка" prompt="Выберите значение из списка" sqref="K17">
      <formula1>sechenie_list_2</formula1>
    </dataValidation>
    <dataValidation type="list" allowBlank="1" showInputMessage="1" showErrorMessage="1" errorTitle="Ошибка" error="Выберите значение из списка" prompt="Выберите значение из списка" sqref="L17">
      <formula1>material_list</formula1>
    </dataValidation>
    <dataValidation type="list" allowBlank="1" showInputMessage="1" showErrorMessage="1" errorTitle="Ошибка" error="Выберите значение из списка" prompt="Выберите значение из списка" sqref="M17">
      <formula1>sposob_procl_list</formula1>
    </dataValidation>
    <dataValidation type="list" allowBlank="1" showInputMessage="1" showErrorMessage="1" errorTitle="Ошибка" error="Выберите значение из списка" prompt="Выберите значение из списка" sqref="N17">
      <formula1>city_type_list</formula1>
    </dataValidation>
    <dataValidation type="list" allowBlank="1" showInputMessage="1" showErrorMessage="1" errorTitle="Ошибка" error="Выберите значение из списка" prompt="Выберите значение из списка" sqref="O17">
      <formula1>logical</formula1>
    </dataValidation>
    <dataValidation type="list" allowBlank="1" showInputMessage="1" showErrorMessage="1" errorTitle="Ошибка" error="Выберите значение из списка" prompt="Выберите значение из списка" sqref="P17">
      <formula1>metod_list</formula1>
    </dataValidation>
    <dataValidation type="decimal" allowBlank="1" showErrorMessage="1" errorTitle="Ошибка" error="Допускается ввод только неотрицательных чисел!" sqref="Q17">
      <formula1>0</formula1>
      <formula2>9.99999999999999E+23</formula2>
    </dataValidation>
    <dataValidation type="decimal" allowBlank="1" showErrorMessage="1" errorTitle="Ошибка" error="Допускается ввод только неотрицательных чисел!" sqref="R17">
      <formula1>0</formula1>
      <formula2>9.99999999999999E+23</formula2>
    </dataValidation>
    <dataValidation type="decimal" allowBlank="1" showErrorMessage="1" errorTitle="Ошибка" error="Допускается ввод только неотрицательных чисел!" sqref="S17">
      <formula1>0</formula1>
      <formula2>9.99999999999999E+23</formula2>
    </dataValidation>
    <dataValidation type="decimal" allowBlank="1" showErrorMessage="1" errorTitle="Ошибка" error="Допускается ввод только неотрицательных чисел!" sqref="T17">
      <formula1>0</formula1>
      <formula2>9.99999999999999E+23</formula2>
    </dataValidation>
    <dataValidation type="textLength" operator="lessThanOrEqual" allowBlank="1" showInputMessage="1" showErrorMessage="1" errorTitle="Ошибка" error="Допускается ввод не более 900 символов!" sqref="U17">
      <formula1>900</formula1>
    </dataValidation>
    <dataValidation type="textLength" operator="lessThanOrEqual" allowBlank="1" showInputMessage="1" showErrorMessage="1" errorTitle="Ошибка" error="Допускается ввод не более 900 символов!" sqref="V17">
      <formula1>900</formula1>
    </dataValidation>
    <dataValidation type="decimal" allowBlank="1" showErrorMessage="1" errorTitle="Ошибка" error="Допускается ввод только неотрицательных чисел!" sqref="W17">
      <formula1>0</formula1>
      <formula2>9.99999999999999E+23</formula2>
    </dataValidation>
    <dataValidation type="decimal" allowBlank="1" showErrorMessage="1" errorTitle="Ошибка" error="Допускается ввод только неотрицательных чисел!" sqref="X17">
      <formula1>0</formula1>
      <formula2>9.99999999999999E+23</formula2>
    </dataValidation>
    <dataValidation type="decimal" allowBlank="1" showErrorMessage="1" errorTitle="Ошибка" error="Допускается ввод только неотрицательных чисел!" sqref="Y17">
      <formula1>0</formula1>
      <formula2>9.99999999999999E+23</formula2>
    </dataValidation>
    <dataValidation type="decimal" allowBlank="1" showErrorMessage="1" errorTitle="Ошибка" error="Допускается ввод только неотрицательных чисел!" sqref="Z17">
      <formula1>0</formula1>
      <formula2>9.99999999999999E+23</formula2>
    </dataValidation>
    <dataValidation type="decimal" allowBlank="1" showErrorMessage="1" errorTitle="Ошибка" error="Допускается ввод только неотрицательных чисел!" sqref="AA17">
      <formula1>0</formula1>
      <formula2>9.99999999999999E+23</formula2>
    </dataValidation>
    <dataValidation type="decimal" allowBlank="1" showErrorMessage="1" errorTitle="Ошибка" error="Допускается ввод только неотрицательных чисел!" sqref="AB17">
      <formula1>0</formula1>
      <formula2>9.99999999999999E+23</formula2>
    </dataValidation>
    <dataValidation type="decimal" allowBlank="1" showErrorMessage="1" errorTitle="Ошибка" error="Допускается ввод только неотрицательных чисел!" sqref="AC17">
      <formula1>0</formula1>
      <formula2>9.99999999999999E+23</formula2>
    </dataValidation>
    <dataValidation type="date" allowBlank="1" showInputMessage="1" showErrorMessage="1" errorTitle="Ошибка" error="Дата указанна не верно!" prompt="Формат ДД.ММ.ГГГГ" sqref="AD17">
      <formula1>18264</formula1>
      <formula2>73051</formula2>
    </dataValidation>
    <dataValidation type="textLength" operator="lessThanOrEqual" allowBlank="1" showInputMessage="1" showErrorMessage="1" errorTitle="Ошибка" error="Допускается ввод не более 900 символов!" sqref="AE17">
      <formula1>900</formula1>
    </dataValidation>
    <dataValidation type="list" allowBlank="1" showInputMessage="1" showErrorMessage="1" errorTitle="Ошибка" error="Выберите значение из списка!" sqref="AF17">
      <formula1>doc_list</formula1>
    </dataValidation>
    <dataValidation type="list" allowBlank="1" showInputMessage="1" showErrorMessage="1" errorTitle="Ошибка" error="Выберите значение из списка!" sqref="AG17">
      <formula1>doc_list</formula1>
    </dataValidation>
    <dataValidation type="decimal" allowBlank="1" showErrorMessage="1" errorTitle="Ошибка" error="Допускается ввод только неотрицательных чисел!" sqref="AH17">
      <formula1>0</formula1>
      <formula2>9.99999999999999E+23</formula2>
    </dataValidation>
    <dataValidation type="decimal" allowBlank="1" showErrorMessage="1" errorTitle="Ошибка" error="Допускается ввод только неотрицательных чисел!" sqref="AI17">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7">
      <formula1>kat_nad_list</formula1>
    </dataValidation>
    <dataValidation type="textLength" operator="lessThanOrEqual" allowBlank="1" showInputMessage="1" showErrorMessage="1" errorTitle="Ошибка" error="Допускается ввод не более 900 символов!" sqref="AK17">
      <formula1>900</formula1>
    </dataValidation>
    <dataValidation type="date" allowBlank="1" showInputMessage="1" showErrorMessage="1" errorTitle="Ошибка" error="Дата указанна не верно!" prompt="Формат ДД.ММ.ГГГГ" sqref="AL17">
      <formula1>18264</formula1>
      <formula2>73051</formula2>
    </dataValidation>
    <dataValidation type="textLength" operator="lessThanOrEqual" allowBlank="1" showInputMessage="1" showErrorMessage="1" errorTitle="Ошибка" error="Допускается ввод не более 900 символов!" sqref="AM17">
      <formula1>900</formula1>
    </dataValidation>
    <dataValidation type="list" allowBlank="1" showInputMessage="1" showErrorMessage="1" errorTitle="Ошибка" error="Выберите значение из списка!" sqref="AN17">
      <formula1>doc_list</formula1>
    </dataValidation>
    <dataValidation type="textLength" operator="lessThanOrEqual" allowBlank="1" showInputMessage="1" showErrorMessage="1" errorTitle="Ошибка" error="Допускается ввод не более 900 символов!" sqref="AO17">
      <formula1>900</formula1>
    </dataValidation>
    <dataValidation type="textLength" operator="lessThanOrEqual" allowBlank="1" showInputMessage="1" showErrorMessage="1" errorTitle="Ошибка" error="Допускается ввод не более 900 символов!" sqref="AP17">
      <formula1>900</formula1>
    </dataValidation>
  </dataValidations>
  <hyperlinks>
    <hyperlink ref="AN13" r:id="rId1" tooltip="https://regportal-tariff.ru/disclo/get_file?p_guid=d4c6d0c9-0877-4911-ac36-eaae4247ac21" xr:uid="{25E5DF08-805D-593C-0587-2E85D4BA4DF3}"/>
    <hyperlink ref="AN14" r:id="rId2" tooltip="https://regportal-tariff.ru/disclo/get_file?p_guid=73dc55d4-9ca2-4669-8992-ed623b90e2c1" xr:uid="{C4C10A44-511E-5FDD-B009-961E1DDF294F}"/>
    <hyperlink ref="AN15" r:id="rId3" tooltip="https://regportal-tariff.ru/disclo/get_file?p_guid=73dc55d4-9ca2-4669-8992-ed623b90e2c1" xr:uid="{C512276C-8EEF-AF3A-99D1-EB1D71A05F9B}"/>
    <hyperlink ref="AN16" r:id="rId4" tooltip="https://regportal-tariff.ru/disclo/get_file?p_guid=f2a3c754-7536-4ca4-bc76-00937a2527d7" xr:uid="{8CB88CEE-8AF6-5067-C0E8-E554082E1351}"/>
    <hyperlink ref="AN17" r:id="rId5" tooltip="https://regportal-tariff.ru/disclo/get_file?p_guid=c16252be-5700-45a9-83d5-dd361bf2fe22" xr:uid="{4D032FEA-5EA4-D81D-9AE8-E6609273A732}"/>
  </hyperlin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C861AB4-71C9-149E-07D1-7621E2945CF5}" mc:Ignorable="x14ac xr xr2 xr3">
  <dimension ref="A1:AF16"/>
  <sheetViews>
    <sheetView topLeftCell="A5" showGridLines="0" workbookViewId="0">
      <selection activeCell="AD13" sqref="AD13:AD14"/>
    </sheetView>
  </sheetViews>
  <sheetFormatPr defaultColWidth="9.140625" customHeight="1" defaultRowHeight="11.25"/>
  <cols>
    <col min="1" max="4" style="504" width="11.00390625" hidden="1" customWidth="1"/>
    <col min="5" max="5" style="504" width="5.8515625" customWidth="1"/>
    <col min="6" max="6" style="504" width="6.8515625" customWidth="1"/>
    <col min="7" max="7" style="504" width="29.140625" customWidth="1"/>
    <col min="8" max="8" style="504" width="12.8515625" customWidth="1"/>
    <col min="9" max="9" style="504" width="16.8515625" customWidth="1"/>
    <col min="10" max="10" style="504" width="21.57421875" customWidth="1"/>
    <col min="11" max="12" style="504" width="11.7109375" customWidth="1"/>
    <col min="13" max="13" style="504" width="19.140625" customWidth="1"/>
    <col min="14" max="14" style="504" width="15.140625" customWidth="1"/>
    <col min="15" max="15" style="504" width="12.57421875" customWidth="1"/>
    <col min="16" max="18" style="504" width="17.7109375" customWidth="1"/>
    <col min="19" max="19" style="504" width="15.8515625" customWidth="1"/>
    <col min="20" max="20" style="504" width="11.57421875" customWidth="1"/>
    <col min="21" max="21" style="504" width="11.140625" customWidth="1"/>
    <col min="22" max="23" style="504" width="20.57421875" customWidth="1"/>
    <col min="24" max="24" style="576" width="20.57421875" customWidth="1"/>
    <col min="25" max="25" style="504" width="26.57421875" customWidth="1"/>
    <col min="26" max="26" style="504" width="11.421875" customWidth="1"/>
    <col min="27" max="27" style="504" width="12.8515625" customWidth="1"/>
    <col min="28" max="28" style="504" width="11.57421875" customWidth="1"/>
    <col min="29" max="29" style="504" width="9.28125" customWidth="1"/>
    <col min="30" max="30" style="504" width="19.421875" customWidth="1"/>
    <col min="31" max="31" style="504" width="16.421875" customWidth="1"/>
    <col min="32" max="32" style="504" width="21.8515625" customWidth="1"/>
  </cols>
  <sheetData>
    <row customHeight="1" ht="11.25" hidden="1">
      <c r="R1" s="133" t="s">
        <v>205</v>
      </c>
      <c r="T1" s="133" t="s">
        <v>291</v>
      </c>
      <c r="V1" s="133" t="s">
        <v>206</v>
      </c>
      <c r="W1" s="133" t="s">
        <v>206</v>
      </c>
      <c r="AB1" s="133" t="s">
        <v>291</v>
      </c>
      <c r="AD1" s="133" t="s">
        <v>206</v>
      </c>
    </row>
    <row customHeight="1" ht="11.25" hidden="1"/>
    <row customHeight="1" ht="11.25" hidden="1"/>
    <row customHeight="1" ht="11.25" hidden="1"/>
    <row customHeight="1" ht="11.25">
      <c r="J5" s="177"/>
      <c r="K5" s="177"/>
      <c r="L5" s="177"/>
      <c r="M5" s="177"/>
      <c r="N5" s="177"/>
      <c r="O5" s="177"/>
      <c r="P5" s="177"/>
      <c r="Q5" s="177"/>
      <c r="R5" s="177"/>
      <c r="S5" s="177"/>
      <c r="T5" s="177"/>
      <c r="U5" s="177"/>
      <c r="V5" s="177"/>
      <c r="W5" s="177"/>
      <c r="X5" s="177"/>
      <c r="Y5" s="177"/>
      <c r="Z5" s="178" t="s">
        <v>349</v>
      </c>
      <c r="AA5" s="177"/>
      <c r="AB5" s="177"/>
      <c r="AC5" s="177"/>
      <c r="AD5" s="177"/>
      <c r="AE5" s="177"/>
    </row>
    <row customHeight="1" ht="40.5">
      <c r="F6" s="396" t="s">
        <v>195</v>
      </c>
      <c r="G6" s="396"/>
      <c r="H6" s="396"/>
      <c r="I6" s="396"/>
      <c r="J6" s="396"/>
      <c r="K6" s="396"/>
      <c r="L6" s="396"/>
      <c r="M6" s="177"/>
      <c r="N6" s="177"/>
      <c r="O6" s="177"/>
      <c r="P6" s="176"/>
      <c r="Q6" s="176"/>
      <c r="R6" s="176"/>
      <c r="S6" s="176"/>
      <c r="T6" s="176"/>
      <c r="U6" s="176"/>
      <c r="V6" s="176"/>
      <c r="W6" s="176"/>
      <c r="X6" s="184"/>
      <c r="Y6" s="176"/>
      <c r="Z6" s="176"/>
      <c r="AA6" s="180"/>
      <c r="AB6" s="176"/>
      <c r="AC6" s="176"/>
      <c r="AD6" s="176"/>
      <c r="AE6" s="176"/>
    </row>
    <row customHeight="1" ht="11.25">
      <c r="F7" s="182"/>
      <c r="G7" s="182"/>
      <c r="H7" s="182"/>
      <c r="I7" s="182"/>
      <c r="J7" s="182"/>
      <c r="K7" s="182"/>
      <c r="L7" s="182"/>
      <c r="M7" s="182"/>
      <c r="N7" s="182"/>
      <c r="O7" s="182"/>
      <c r="P7" s="182"/>
      <c r="Q7" s="182"/>
      <c r="R7" s="182"/>
      <c r="S7" s="182"/>
      <c r="T7" s="182"/>
      <c r="U7" s="182"/>
      <c r="V7" s="182"/>
      <c r="W7" s="182"/>
      <c r="X7" s="185"/>
      <c r="Y7" s="182"/>
      <c r="Z7" s="182"/>
      <c r="AA7" s="182"/>
      <c r="AB7" s="182"/>
      <c r="AC7" s="182"/>
      <c r="AD7" s="182"/>
      <c r="AE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70"/>
      <c r="H8" s="370"/>
      <c r="I8" s="370"/>
      <c r="J8" s="370"/>
      <c r="K8" s="383"/>
      <c r="L8" s="383"/>
      <c r="M8" s="383"/>
      <c r="N8" s="383"/>
      <c r="O8" s="383"/>
      <c r="P8" s="383"/>
      <c r="Q8" s="383"/>
      <c r="R8" s="383"/>
      <c r="S8" s="370"/>
      <c r="T8" s="370"/>
      <c r="U8" s="370"/>
      <c r="V8" s="370"/>
      <c r="W8" s="370"/>
      <c r="X8" s="370"/>
      <c r="Y8" s="370"/>
      <c r="Z8" s="370"/>
      <c r="AA8" s="369" t="s">
        <v>208</v>
      </c>
      <c r="AB8" s="370"/>
      <c r="AC8" s="370"/>
      <c r="AD8" s="370"/>
      <c r="AE8" s="370"/>
      <c r="AF8" s="363" t="s">
        <v>209</v>
      </c>
    </row>
    <row customHeight="1" ht="11.25">
      <c r="F9" s="363" t="s">
        <v>210</v>
      </c>
      <c r="G9" s="380" t="s">
        <v>350</v>
      </c>
      <c r="H9" s="378" t="s">
        <v>211</v>
      </c>
      <c r="I9" s="382" t="s">
        <v>351</v>
      </c>
      <c r="J9" s="397" t="s">
        <v>352</v>
      </c>
      <c r="K9" s="378" t="s">
        <v>217</v>
      </c>
      <c r="L9" s="364" t="s">
        <v>218</v>
      </c>
      <c r="M9" s="364" t="s">
        <v>219</v>
      </c>
      <c r="N9" s="363" t="s">
        <v>222</v>
      </c>
      <c r="O9" s="365"/>
      <c r="P9" s="365"/>
      <c r="Q9" s="365"/>
      <c r="R9" s="365"/>
      <c r="S9" s="390" t="s">
        <v>223</v>
      </c>
      <c r="T9" s="390"/>
      <c r="U9" s="390"/>
      <c r="V9" s="390"/>
      <c r="W9" s="390"/>
      <c r="X9" s="390"/>
      <c r="Y9" s="390"/>
      <c r="Z9" s="391"/>
      <c r="AA9" s="370"/>
      <c r="AB9" s="370"/>
      <c r="AC9" s="370"/>
      <c r="AD9" s="370"/>
      <c r="AE9" s="370"/>
      <c r="AF9" s="363"/>
    </row>
    <row customHeight="1" ht="30">
      <c r="F10" s="365"/>
      <c r="G10" s="378"/>
      <c r="H10" s="378"/>
      <c r="I10" s="393"/>
      <c r="J10" s="397"/>
      <c r="K10" s="378"/>
      <c r="L10" s="373"/>
      <c r="M10" s="395"/>
      <c r="N10" s="365" t="s">
        <v>235</v>
      </c>
      <c r="O10" s="365" t="s">
        <v>236</v>
      </c>
      <c r="P10" s="382" t="s">
        <v>237</v>
      </c>
      <c r="Q10" s="382" t="s">
        <v>238</v>
      </c>
      <c r="R10" s="382" t="s">
        <v>239</v>
      </c>
      <c r="S10" s="390" t="s">
        <v>224</v>
      </c>
      <c r="T10" s="390"/>
      <c r="U10" s="390"/>
      <c r="V10" s="390"/>
      <c r="W10" s="391"/>
      <c r="X10" s="367" t="s">
        <v>225</v>
      </c>
      <c r="Y10" s="391"/>
      <c r="Z10" s="365" t="s">
        <v>226</v>
      </c>
      <c r="AA10" s="365" t="s">
        <v>227</v>
      </c>
      <c r="AB10" s="365" t="s">
        <v>228</v>
      </c>
      <c r="AC10" s="365" t="s">
        <v>229</v>
      </c>
      <c r="AD10" s="365" t="s">
        <v>230</v>
      </c>
      <c r="AE10" s="363" t="s">
        <v>231</v>
      </c>
      <c r="AF10" s="363"/>
    </row>
    <row customHeight="1" ht="48.75">
      <c r="A11" s="133" t="s">
        <v>232</v>
      </c>
      <c r="C11" s="220" t="s">
        <v>233</v>
      </c>
      <c r="D11" s="220" t="s">
        <v>234</v>
      </c>
      <c r="F11" s="366"/>
      <c r="G11" s="379"/>
      <c r="H11" s="379"/>
      <c r="I11" s="393"/>
      <c r="J11" s="384"/>
      <c r="K11" s="379"/>
      <c r="L11" s="373"/>
      <c r="M11" s="395"/>
      <c r="N11" s="366"/>
      <c r="O11" s="366"/>
      <c r="P11" s="393"/>
      <c r="Q11" s="393" t="s">
        <v>238</v>
      </c>
      <c r="R11" s="393" t="s">
        <v>239</v>
      </c>
      <c r="S11" s="258" t="s">
        <v>240</v>
      </c>
      <c r="T11" s="324" t="s">
        <v>241</v>
      </c>
      <c r="U11" s="324" t="s">
        <v>242</v>
      </c>
      <c r="V11" s="324" t="s">
        <v>243</v>
      </c>
      <c r="W11" s="324" t="s">
        <v>244</v>
      </c>
      <c r="X11" s="321" t="s">
        <v>245</v>
      </c>
      <c r="Y11" s="321" t="s">
        <v>246</v>
      </c>
      <c r="Z11" s="366"/>
      <c r="AA11" s="366"/>
      <c r="AB11" s="366"/>
      <c r="AC11" s="366"/>
      <c r="AD11" s="366"/>
      <c r="AE11" s="364"/>
      <c r="AF11" s="364"/>
    </row>
    <row customHeight="1" ht="11.25">
      <c r="F12" s="266" t="s">
        <v>247</v>
      </c>
      <c r="G12" s="266"/>
      <c r="H12" s="266"/>
      <c r="I12" s="266"/>
      <c r="J12" s="266"/>
      <c r="K12" s="201"/>
      <c r="L12" s="201"/>
      <c r="M12" s="201"/>
      <c r="N12" s="201"/>
      <c r="O12" s="201"/>
      <c r="P12" s="201"/>
      <c r="Q12" s="201"/>
      <c r="R12" s="201"/>
      <c r="S12" s="201"/>
      <c r="T12" s="201"/>
      <c r="U12" s="201"/>
      <c r="V12" s="201"/>
      <c r="W12" s="201"/>
      <c r="X12" s="201"/>
      <c r="Y12" s="201"/>
      <c r="Z12" s="201"/>
      <c r="AA12" s="201"/>
      <c r="AB12" s="201"/>
      <c r="AC12" s="201"/>
      <c r="AD12" s="201"/>
      <c r="AE12" s="201"/>
      <c r="AF12" s="201"/>
    </row>
    <row customHeight="1" ht="14.25">
      <c r="A13" s="231"/>
      <c r="B13" s="615"/>
      <c r="C13" s="212"/>
      <c r="D13" s="615"/>
      <c r="E13" s="232" t="s">
        <v>248</v>
      </c>
      <c r="F13" s="211" t="s">
        <v>249</v>
      </c>
      <c r="G13" s="217" t="s">
        <v>353</v>
      </c>
      <c r="H13" s="619" t="s">
        <v>250</v>
      </c>
      <c r="I13" s="619" t="s">
        <v>354</v>
      </c>
      <c r="J13" s="205" t="s">
        <v>355</v>
      </c>
      <c r="K13" s="654" t="s">
        <v>256</v>
      </c>
      <c r="L13" s="209" t="s">
        <v>138</v>
      </c>
      <c r="M13" s="621" t="s">
        <v>283</v>
      </c>
      <c r="N13" s="229" t="s">
        <v>356</v>
      </c>
      <c r="O13" s="229" t="s">
        <v>357</v>
      </c>
      <c r="P13" s="210">
        <v>212125</v>
      </c>
      <c r="Q13" s="230">
        <v>72420</v>
      </c>
      <c r="R13" s="215">
        <f>P13-Q13</f>
        <v>139705</v>
      </c>
      <c r="S13" s="230">
        <v>46213.7</v>
      </c>
      <c r="T13" s="262">
        <v>43339</v>
      </c>
      <c r="U13" s="229" t="s">
        <v>322</v>
      </c>
      <c r="V13" s="628" t="s">
        <v>331</v>
      </c>
      <c r="W13" s="205"/>
      <c r="X13" s="270">
        <v>0</v>
      </c>
      <c r="Y13" s="210">
        <v>6800</v>
      </c>
      <c r="Z13" s="209" t="s">
        <v>333</v>
      </c>
      <c r="AA13" s="229" t="s">
        <v>316</v>
      </c>
      <c r="AB13" s="262">
        <v>43510</v>
      </c>
      <c r="AC13" s="207" t="s">
        <v>317</v>
      </c>
      <c r="AD13" s="628" t="s">
        <v>358</v>
      </c>
      <c r="AE13" s="229"/>
      <c r="AF13" s="229"/>
    </row>
    <row s="615" customFormat="1" customHeight="1" ht="14.25">
      <c r="A14" s="231"/>
      <c r="B14" s="615"/>
      <c r="C14" s="212"/>
      <c r="D14" s="615"/>
      <c r="E14" s="232" t="s">
        <v>248</v>
      </c>
      <c r="F14" s="211" t="s">
        <v>267</v>
      </c>
      <c r="G14" s="679" t="s">
        <v>353</v>
      </c>
      <c r="H14" s="619" t="s">
        <v>250</v>
      </c>
      <c r="I14" s="619" t="s">
        <v>354</v>
      </c>
      <c r="J14" s="205" t="s">
        <v>355</v>
      </c>
      <c r="K14" s="654" t="s">
        <v>256</v>
      </c>
      <c r="L14" s="209" t="s">
        <v>138</v>
      </c>
      <c r="M14" s="621" t="s">
        <v>327</v>
      </c>
      <c r="N14" s="229" t="s">
        <v>359</v>
      </c>
      <c r="O14" s="229" t="s">
        <v>360</v>
      </c>
      <c r="P14" s="210">
        <v>1148389.85</v>
      </c>
      <c r="Q14" s="230">
        <v>469062</v>
      </c>
      <c r="R14" s="215">
        <f>P14-Q14</f>
        <v>679327.85</v>
      </c>
      <c r="S14" s="230">
        <v>3274655.85</v>
      </c>
      <c r="T14" s="262">
        <v>42964</v>
      </c>
      <c r="U14" s="229" t="s">
        <v>330</v>
      </c>
      <c r="V14" s="628" t="s">
        <v>331</v>
      </c>
      <c r="W14" s="628"/>
      <c r="X14" s="270">
        <v>0</v>
      </c>
      <c r="Y14" s="210">
        <v>243</v>
      </c>
      <c r="Z14" s="209" t="s">
        <v>333</v>
      </c>
      <c r="AA14" s="229" t="s">
        <v>316</v>
      </c>
      <c r="AB14" s="262">
        <v>43677</v>
      </c>
      <c r="AC14" s="207" t="s">
        <v>317</v>
      </c>
      <c r="AD14" s="659" t="s">
        <v>358</v>
      </c>
      <c r="AE14" s="229"/>
      <c r="AF14" s="229"/>
    </row>
    <row s="576" customFormat="1" customHeight="1" ht="11.25" hidden="1">
      <c r="F15" s="328"/>
      <c r="G15" s="328"/>
      <c r="H15" s="328"/>
      <c r="I15" s="328"/>
      <c r="J15" s="328"/>
      <c r="K15" s="257"/>
      <c r="L15" s="257"/>
      <c r="M15" s="257"/>
      <c r="N15" s="257"/>
      <c r="O15" s="257"/>
      <c r="P15" s="257"/>
      <c r="Q15" s="257"/>
      <c r="R15" s="257"/>
      <c r="S15" s="257"/>
      <c r="T15" s="257"/>
      <c r="U15" s="257"/>
      <c r="V15" s="257"/>
      <c r="W15" s="257"/>
      <c r="X15" s="257"/>
      <c r="Y15" s="257"/>
      <c r="Z15" s="257"/>
      <c r="AA15" s="257"/>
      <c r="AB15" s="257"/>
      <c r="AC15" s="257"/>
      <c r="AD15" s="257"/>
      <c r="AE15" s="257"/>
    </row>
    <row customHeight="1" ht="11.25">
      <c r="F16" s="271"/>
      <c r="G16" s="272" t="s">
        <v>290</v>
      </c>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3"/>
    </row>
  </sheetData>
  <sheetProtection formatColumns="0" formatRows="0" sort="0" autoFilter="0" insertRows="0" insertColumns="1" deleteRows="0" deleteColumns="0"/>
  <mergeCells count="27">
    <mergeCell ref="F6:L6"/>
    <mergeCell ref="I9:I11"/>
    <mergeCell ref="J9:J11"/>
    <mergeCell ref="L9:L11"/>
    <mergeCell ref="Z10:Z11"/>
    <mergeCell ref="F8:Z8"/>
    <mergeCell ref="F9:F11"/>
    <mergeCell ref="S9:Z9"/>
    <mergeCell ref="S10:W10"/>
    <mergeCell ref="K9:K11"/>
    <mergeCell ref="N9:R9"/>
    <mergeCell ref="R10:R11"/>
    <mergeCell ref="Q10:Q11"/>
    <mergeCell ref="P10:P11"/>
    <mergeCell ref="O10:O11"/>
    <mergeCell ref="N10:N11"/>
    <mergeCell ref="M9:M11"/>
    <mergeCell ref="H9:H11"/>
    <mergeCell ref="X10:Y10"/>
    <mergeCell ref="G9:G11"/>
    <mergeCell ref="AF8:AF11"/>
    <mergeCell ref="AA8:AE9"/>
    <mergeCell ref="AA10:AA11"/>
    <mergeCell ref="AB10:AB11"/>
    <mergeCell ref="AC10:AC11"/>
    <mergeCell ref="AD10:AD11"/>
    <mergeCell ref="AE10:AE11"/>
  </mergeCells>
  <dataValidations count="27">
    <dataValidation type="list" allowBlank="1" showInputMessage="1" showErrorMessage="1" sqref="G13 G14">
      <formula1>vid_krun_list</formula1>
    </dataValidation>
    <dataValidation type="list" allowBlank="1" showInputMessage="1" showErrorMessage="1" errorTitle="Ошибка" error="Выберите значение из списка" sqref="H13 H14">
      <formula1>napr_list_3</formula1>
    </dataValidation>
    <dataValidation type="list" allowBlank="1" showInputMessage="1" showErrorMessage="1" errorTitle="Ошибка" error="Выберите значение из списка" prompt="Выберите значение из списка" sqref="I13 I14">
      <formula1>nom_tok</formula1>
    </dataValidation>
    <dataValidation type="list" allowBlank="1" showInputMessage="1" showErrorMessage="1" errorTitle="Ошибка" error="Выберите значение из списка" prompt="Выберите значение из списка" sqref="K13 K14">
      <formula1>city_type_list</formula1>
    </dataValidation>
    <dataValidation type="list" allowBlank="1" showInputMessage="1" showErrorMessage="1" errorTitle="Ошибка" error="Выберите значение из списка" prompt="Выберите значение из списка" sqref="L13 L14">
      <formula1>logical</formula1>
    </dataValidation>
    <dataValidation type="list" allowBlank="1" showInputMessage="1" showErrorMessage="1" errorTitle="Ошибка" error="Выберите значение из списка" prompt="Выберите значение из списка" sqref="M13 M14">
      <formula1>metod_list</formula1>
    </dataValidation>
    <dataValidation type="textLength" operator="lessThanOrEqual" allowBlank="1" showInputMessage="1" showErrorMessage="1" errorTitle="Ошибка" error="Допускается ввод не более 900 символов!" sqref="N13 N14">
      <formula1>900</formula1>
    </dataValidation>
    <dataValidation type="textLength" operator="lessThanOrEqual" allowBlank="1" showInputMessage="1" showErrorMessage="1" errorTitle="Ошибка" error="Допускается ввод не более 900 символов!" sqref="O13 O14">
      <formula1>900</formula1>
    </dataValidation>
    <dataValidation type="decimal" allowBlank="1" showErrorMessage="1" errorTitle="Ошибка" error="Допускается ввод только неотрицательных чисел!" sqref="P13 P14">
      <formula1>0</formula1>
      <formula2>9.99999999999999E+23</formula2>
    </dataValidation>
    <dataValidation type="decimal" allowBlank="1" showErrorMessage="1" errorTitle="Ошибка" error="Допускается ввод только неотрицательных чисел!" sqref="Q13 Q14">
      <formula1>0</formula1>
      <formula2>9.99999999999999E+23</formula2>
    </dataValidation>
    <dataValidation type="decimal" allowBlank="1" showErrorMessage="1" errorTitle="Ошибка" error="Допускается ввод только неотрицательных чисел!" sqref="R13 R14">
      <formula1>0</formula1>
      <formula2>9.99999999999999E+23</formula2>
    </dataValidation>
    <dataValidation type="decimal" allowBlank="1" showErrorMessage="1" errorTitle="Ошибка" error="Допускается ввод только неотрицательных чисел!" sqref="S13 S14">
      <formula1>0</formula1>
      <formula2>9.99999999999999E+23</formula2>
    </dataValidation>
    <dataValidation type="date" allowBlank="1" showInputMessage="1" showErrorMessage="1" errorTitle="Ошибка" error="Дата указанна не верно!" prompt="Формат ДД.ММ.ГГГГ" sqref="T13 T14">
      <formula1>18264</formula1>
      <formula2>73051</formula2>
    </dataValidation>
    <dataValidation type="textLength" operator="lessThanOrEqual" allowBlank="1" showInputMessage="1" showErrorMessage="1" errorTitle="Ошибка" error="Допускается ввод не более 900 символов!" sqref="U13 U14">
      <formula1>900</formula1>
    </dataValidation>
    <dataValidation type="list" allowBlank="1" showInputMessage="1" showErrorMessage="1" errorTitle="Ошибка" error="Выберите значение из списка!" sqref="V13 V14">
      <formula1>doc_list</formula1>
    </dataValidation>
    <dataValidation type="list" allowBlank="1" showInputMessage="1" showErrorMessage="1" errorTitle="Ошибка" error="Выберите значение из списка!" sqref="W13 W14">
      <formula1>doc_list</formula1>
    </dataValidation>
    <dataValidation type="decimal" allowBlank="1" showErrorMessage="1" errorTitle="Ошибка" error="Допускается ввод только неотрицательных чисел!" sqref="X13 X14">
      <formula1>0</formula1>
      <formula2>9.99999999999999E+23</formula2>
    </dataValidation>
    <dataValidation type="decimal" allowBlank="1" showErrorMessage="1" errorTitle="Ошибка" error="Допускается ввод только неотрицательных чисел!" sqref="Y13 Y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Z13 Z14">
      <formula1>kat_nad_list</formula1>
    </dataValidation>
    <dataValidation type="textLength" operator="lessThanOrEqual" allowBlank="1" showInputMessage="1" showErrorMessage="1" errorTitle="Ошибка" error="Допускается ввод не более 900 символов!" sqref="AA13 AA14">
      <formula1>900</formula1>
    </dataValidation>
    <dataValidation type="date" allowBlank="1" showInputMessage="1" showErrorMessage="1" errorTitle="Ошибка" error="Дата указанна не верно!" prompt="Формат ДД.ММ.ГГГГ" sqref="AB13 AB14">
      <formula1>18264</formula1>
      <formula2>73051</formula2>
    </dataValidation>
    <dataValidation type="textLength" operator="lessThanOrEqual" allowBlank="1" showInputMessage="1" showErrorMessage="1" errorTitle="Ошибка" error="Допускается ввод не более 900 символов!" sqref="AC13 AC14">
      <formula1>900</formula1>
    </dataValidation>
    <dataValidation type="list" allowBlank="1" showInputMessage="1" showErrorMessage="1" errorTitle="Ошибка" error="Выберите значение из списка!" sqref="AD13 AD14">
      <formula1>doc_list</formula1>
    </dataValidation>
    <dataValidation type="textLength" operator="lessThanOrEqual" allowBlank="1" showInputMessage="1" showErrorMessage="1" errorTitle="Ошибка" error="Допускается ввод не более 900 символов!" sqref="AE13 AE14">
      <formula1>900</formula1>
    </dataValidation>
    <dataValidation type="textLength" operator="lessThanOrEqual" allowBlank="1" showInputMessage="1" showErrorMessage="1" errorTitle="Ошибка" error="Допускается ввод не более 900 символов!" sqref="AF13 AF14">
      <formula1>900</formula1>
    </dataValidation>
    <dataValidation type="list" allowBlank="1" showInputMessage="1" showErrorMessage="1" errorTitle="Ошибка" error="Выберите значение из списка" sqref="J13">
      <formula1>yacheyka_count_list</formula1>
    </dataValidation>
    <dataValidation type="list" allowBlank="1" showInputMessage="1" showErrorMessage="1" errorTitle="Ошибка" error="Выберите значение из списка" sqref="J14">
      <formula1>yacheyka_count_list</formula1>
    </dataValidation>
  </dataValidations>
  <hyperlinks>
    <hyperlink ref="AD14" r:id="rId1" tooltip="https://regportal-tariff.ru/disclo/get_file?p_guid=952426ad-5721-4525-aa51-75c245be4807" xr:uid="{072A089B-78F7-C0A2-1D82-8AC68FB3561D}"/>
  </hyperlin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DE1ED48-2893-A5E4-EEEF-02B94B3570F8}" mc:Ignorable="x14ac xr xr2 xr3">
  <dimension ref="A1:AH15"/>
  <sheetViews>
    <sheetView topLeftCell="A5" showGridLines="0" workbookViewId="0">
      <selection activeCell="AF13" sqref="AF13"/>
    </sheetView>
  </sheetViews>
  <sheetFormatPr defaultColWidth="9.140625" customHeight="1" defaultRowHeight="11.25"/>
  <cols>
    <col min="1" max="4" style="576" width="9.421875" hidden="1" customWidth="1"/>
    <col min="5" max="5" style="576" width="5.00390625" customWidth="1"/>
    <col min="6" max="6" style="576" width="7.57421875" customWidth="1"/>
    <col min="7" max="7" style="576" width="19.8515625" customWidth="1"/>
    <col min="8" max="8" style="576" width="24.57421875" customWidth="1"/>
    <col min="9" max="9" style="576" width="16.00390625" customWidth="1"/>
    <col min="10" max="10" style="576" width="15.00390625" customWidth="1"/>
    <col min="11" max="11" style="576" width="15.421875" customWidth="1"/>
    <col min="12" max="12" style="576" width="15.140625" customWidth="1"/>
    <col min="13" max="14" style="576" width="10.8515625" customWidth="1"/>
    <col min="15" max="15" style="576" width="21.28125" customWidth="1"/>
    <col min="16" max="16" style="576" width="11.57421875" customWidth="1"/>
    <col min="17" max="17" style="576" width="13.28125" customWidth="1"/>
    <col min="18" max="21" style="576" width="16.28125" customWidth="1"/>
    <col min="22" max="22" style="576" width="11.57421875" customWidth="1"/>
    <col min="23" max="23" style="576" width="9.28125" customWidth="1"/>
    <col min="24" max="25" style="576" width="16.140625" customWidth="1"/>
    <col min="26" max="27" style="576" width="26.8515625" customWidth="1"/>
    <col min="28" max="28" style="576" width="10.8515625" customWidth="1"/>
    <col min="29" max="29" style="576" width="9.28125" customWidth="1"/>
    <col min="30" max="30" style="576" width="11.57421875" customWidth="1"/>
    <col min="31" max="31" style="576" width="9.28125" customWidth="1"/>
    <col min="32" max="32" style="576" width="18.421875" customWidth="1"/>
    <col min="33" max="33" style="576" width="16.421875" customWidth="1"/>
    <col min="34" max="34" style="576" width="27.28125" customWidth="1"/>
  </cols>
  <sheetData>
    <row customHeight="1" ht="11.25" hidden="1">
      <c r="T1" s="231" t="s">
        <v>205</v>
      </c>
      <c r="V1" s="231" t="s">
        <v>291</v>
      </c>
      <c r="X1" s="231" t="s">
        <v>206</v>
      </c>
      <c r="Y1" s="231" t="s">
        <v>206</v>
      </c>
      <c r="AD1" s="231" t="s">
        <v>291</v>
      </c>
      <c r="AF1" s="231"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361</v>
      </c>
      <c r="AC5" s="177"/>
      <c r="AD5" s="177"/>
      <c r="AE5" s="177"/>
      <c r="AF5" s="177"/>
      <c r="AG5" s="177"/>
    </row>
    <row customHeight="1" ht="40.5">
      <c r="F6" s="377" t="s">
        <v>197</v>
      </c>
      <c r="G6" s="377"/>
      <c r="H6" s="377"/>
      <c r="I6" s="377"/>
      <c r="J6" s="377"/>
      <c r="K6" s="377"/>
      <c r="L6" s="377"/>
      <c r="M6" s="177"/>
      <c r="N6" s="183"/>
      <c r="O6" s="183"/>
      <c r="P6" s="184"/>
      <c r="Q6" s="184"/>
      <c r="R6" s="184"/>
      <c r="S6" s="184"/>
      <c r="T6" s="184"/>
      <c r="U6" s="184"/>
      <c r="V6" s="184"/>
      <c r="W6" s="184"/>
      <c r="X6" s="184"/>
      <c r="Y6" s="184"/>
      <c r="Z6" s="184"/>
      <c r="AA6" s="184"/>
      <c r="AB6" s="184"/>
      <c r="AC6" s="184"/>
      <c r="AD6" s="184"/>
      <c r="AE6" s="184"/>
      <c r="AF6" s="184"/>
      <c r="AG6" s="184"/>
    </row>
    <row customHeight="1" ht="11.2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4"/>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A9" s="233"/>
      <c r="B9" s="233"/>
      <c r="C9" s="233"/>
      <c r="D9" s="233"/>
      <c r="E9" s="233"/>
      <c r="F9" s="380" t="s">
        <v>210</v>
      </c>
      <c r="G9" s="378" t="s">
        <v>362</v>
      </c>
      <c r="H9" s="380" t="s">
        <v>363</v>
      </c>
      <c r="I9" s="380" t="s">
        <v>85</v>
      </c>
      <c r="J9" s="378" t="s">
        <v>350</v>
      </c>
      <c r="K9" s="378" t="s">
        <v>364</v>
      </c>
      <c r="L9" s="378" t="s">
        <v>365</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A10" s="233"/>
      <c r="B10" s="233"/>
      <c r="C10" s="233"/>
      <c r="D10" s="233"/>
      <c r="E10" s="233"/>
      <c r="F10" s="378"/>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233" t="s">
        <v>232</v>
      </c>
      <c r="B11" s="233"/>
      <c r="C11" s="199" t="s">
        <v>233</v>
      </c>
      <c r="D11" s="199" t="s">
        <v>234</v>
      </c>
      <c r="E11" s="233"/>
      <c r="F11" s="379"/>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customHeight="1" ht="33.75">
      <c r="A13" s="231"/>
      <c r="B13" s="615"/>
      <c r="C13" s="216"/>
      <c r="D13" s="221"/>
      <c r="E13" s="232" t="s">
        <v>248</v>
      </c>
      <c r="F13" s="211" t="s">
        <v>249</v>
      </c>
      <c r="G13" s="209" t="s">
        <v>366</v>
      </c>
      <c r="H13" s="619" t="s">
        <v>367</v>
      </c>
      <c r="I13" s="619" t="s">
        <v>368</v>
      </c>
      <c r="J13" s="326" t="s">
        <v>369</v>
      </c>
      <c r="K13" s="226">
        <v>400</v>
      </c>
      <c r="L13" s="218" t="str">
        <f>IF(K13&lt;=25,TEHSHEET!$AH$2,(IF(AND(K13&gt;25,K13&lt;=100),TEHSHEET!$AH$3,IF(AND(K13&gt;100,K13&lt;=250),TEHSHEET!$AH$4,IF(AND(K13&gt;250,K13&lt;=400),TEHSHEET!$AH$5,IF(AND(K13&gt;400,K13&lt;=630),TEHSHEET!$AH$6,IF(AND(K13&gt;630,K13&lt;=1000),TEHSHEET!$AH$7,IF(AND(K13&gt;1000,K13&lt;=1250),TEHSHEET!$AH$8,IF(AND(K13&gt;1250,K13&lt;=1600),TEHSHEET!$AH$9,IF(AND(K13&gt;1600,K13&lt;=2000),TEHSHEET!$AH$10,IF(AND(K13&gt;2000,K13&lt;=2500),TEHSHEET!$AH$11,IF(AND(K13&gt;2500,K13&lt;=3150),TEHSHEET!$AH$12,IF(AND(K13&gt;3150,K13&lt;=4000),TEHSHEET!$AH$13,IF(K13&gt;4000,TEHSHEET!$AH$14))))))))))))))</f>
        <v>от 250 до 400 вкл</v>
      </c>
      <c r="M13" s="654" t="s">
        <v>271</v>
      </c>
      <c r="N13" s="209" t="s">
        <v>138</v>
      </c>
      <c r="O13" s="621" t="s">
        <v>327</v>
      </c>
      <c r="P13" s="207" t="s">
        <v>370</v>
      </c>
      <c r="Q13" s="207" t="s">
        <v>371</v>
      </c>
      <c r="R13" s="210">
        <v>1109372.15</v>
      </c>
      <c r="S13" s="230">
        <v>659007</v>
      </c>
      <c r="T13" s="215">
        <f>R13-S13</f>
        <v>450365.15</v>
      </c>
      <c r="U13" s="230">
        <v>1191101</v>
      </c>
      <c r="V13" s="253">
        <v>43747</v>
      </c>
      <c r="W13" s="229" t="s">
        <v>286</v>
      </c>
      <c r="X13" s="628" t="s">
        <v>287</v>
      </c>
      <c r="Y13" s="205" t="s">
        <v>288</v>
      </c>
      <c r="Z13" s="270"/>
      <c r="AA13" s="210">
        <v>320</v>
      </c>
      <c r="AB13" s="209" t="s">
        <v>263</v>
      </c>
      <c r="AC13" s="229" t="s">
        <v>316</v>
      </c>
      <c r="AD13" s="253">
        <v>43784</v>
      </c>
      <c r="AE13" s="207" t="s">
        <v>317</v>
      </c>
      <c r="AF13" s="659" t="s">
        <v>289</v>
      </c>
      <c r="AG13" s="229"/>
      <c r="AH13" s="229"/>
    </row>
    <row customHeight="1" ht="11.25" hidden="1">
      <c r="F14" s="328"/>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row>
    <row customHeight="1" ht="11.25">
      <c r="F15" s="268"/>
      <c r="G15" s="250" t="s">
        <v>290</v>
      </c>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69"/>
    </row>
  </sheetData>
  <sheetProtection formatColumns="0" formatRows="0" sort="0" autoFilter="0" insertRows="0" insertColumns="1" deleteRows="0" deleteColumns="0"/>
  <mergeCells count="29">
    <mergeCell ref="Z10:AA10"/>
    <mergeCell ref="U9:AB9"/>
    <mergeCell ref="AC8:AG9"/>
    <mergeCell ref="F6:L6"/>
    <mergeCell ref="AC10:AC11"/>
    <mergeCell ref="AD10:AD11"/>
    <mergeCell ref="AE10:AE11"/>
    <mergeCell ref="AF10:AF11"/>
    <mergeCell ref="P10:P11"/>
    <mergeCell ref="Q10:Q11"/>
    <mergeCell ref="R10:R11"/>
    <mergeCell ref="S10:S11"/>
    <mergeCell ref="F8:AB8"/>
    <mergeCell ref="AH8:AH11"/>
    <mergeCell ref="F9:F11"/>
    <mergeCell ref="G9:G11"/>
    <mergeCell ref="H9:H11"/>
    <mergeCell ref="I9:I11"/>
    <mergeCell ref="J9:J11"/>
    <mergeCell ref="K9:K11"/>
    <mergeCell ref="AB10:AB11"/>
    <mergeCell ref="L9:L11"/>
    <mergeCell ref="M9:M11"/>
    <mergeCell ref="N9:N11"/>
    <mergeCell ref="O9:O11"/>
    <mergeCell ref="P9:T9"/>
    <mergeCell ref="AG10:AG11"/>
    <mergeCell ref="T10:T11"/>
    <mergeCell ref="U10:Y10"/>
  </mergeCells>
  <dataValidations count="26">
    <dataValidation type="list" allowBlank="1" showInputMessage="1" showErrorMessage="1" errorTitle="Ошибка" error="Выберите значение из списка" prompt="Выберите значение из списка" sqref="G13">
      <formula1>napr_tr_list_1</formula1>
    </dataValidation>
    <dataValidation type="list" allowBlank="1" showInputMessage="1" showErrorMessage="1" errorTitle="Ошибка" error="Выберите значение из списка" prompt="Выберите значение из списка" sqref="H13">
      <formula1>station_list</formula1>
    </dataValidation>
    <dataValidation type="list" allowBlank="1" showInputMessage="1" showErrorMessage="1" errorTitle="Ошибка" error="Выберите значение из списка" prompt="Выберите значение из списка" sqref="I13">
      <formula1>tr_count_list</formula1>
    </dataValidation>
    <dataValidation type="decimal" allowBlank="1" showErrorMessage="1" errorTitle="Ошибка" error="Допускается ввод только неотрицательных чисел!" sqref="K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3">
      <formula1>city_type_list</formula1>
    </dataValidation>
    <dataValidation type="list" allowBlank="1" showInputMessage="1" showErrorMessage="1" errorTitle="Ошибка" error="Выберите значение из списка" prompt="Выберите значение из списка" sqref="N13">
      <formula1>logical</formula1>
    </dataValidation>
    <dataValidation type="list" allowBlank="1" showInputMessage="1" showErrorMessage="1" errorTitle="Ошибка" error="Выберите значение из списка" prompt="Выберите значение из списка" sqref="O13">
      <formula1>metod_list</formula1>
    </dataValidation>
    <dataValidation type="textLength" operator="lessThanOrEqual" allowBlank="1" showInputMessage="1" showErrorMessage="1" errorTitle="Ошибка" error="Допускается ввод не более 900 символов!" sqref="P13">
      <formula1>900</formula1>
    </dataValidation>
    <dataValidation type="textLength" operator="lessThanOrEqual" allowBlank="1" showInputMessage="1" showErrorMessage="1" errorTitle="Ошибка" error="Допускается ввод не более 900 символов!" sqref="Q13">
      <formula1>900</formula1>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ecimal" allowBlank="1" showErrorMessage="1" errorTitle="Ошибка" error="Допускается ввод только неотрицательных чисел!" sqref="U13">
      <formula1>0</formula1>
      <formula2>9.99999999999999E+23</formula2>
    </dataValidation>
    <dataValidation type="date" allowBlank="1" showInputMessage="1" showErrorMessage="1" errorTitle="Ошибка" error="Дата указанна не верно!" prompt="Формат ДД.ММ.ГГГГ" sqref="V13">
      <formula1>18264</formula1>
      <formula2>73051</formula2>
    </dataValidation>
    <dataValidation type="textLength" operator="lessThanOrEqual" allowBlank="1" showInputMessage="1" showErrorMessage="1" errorTitle="Ошибка" error="Допускается ввод не более 900 символов!" sqref="W13">
      <formula1>900</formula1>
    </dataValidation>
    <dataValidation type="list" allowBlank="1" showInputMessage="1" showErrorMessage="1" errorTitle="Ошибка" error="Выберите значение из списка!" sqref="X13">
      <formula1>doc_list</formula1>
    </dataValidation>
    <dataValidation type="list" allowBlank="1" showInputMessage="1" showErrorMessage="1" errorTitle="Ошибка" error="Выберите значение из списка!" sqref="Y13">
      <formula1>doc_list</formula1>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decimal" allowBlank="1" showErrorMessage="1" errorTitle="Ошибка" error="Допускается ввод только неотрицательных чисел!" sqref="AA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3">
      <formula1>kat_nad_list</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 type="date" allowBlank="1" showInputMessage="1" showErrorMessage="1" errorTitle="Ошибка" error="Дата указанна не верно!" prompt="Формат ДД.ММ.ГГГГ" sqref="AD13">
      <formula1>18264</formula1>
      <formula2>73051</formula2>
    </dataValidation>
    <dataValidation type="textLength" operator="lessThanOrEqual" allowBlank="1" showInputMessage="1" showErrorMessage="1" errorTitle="Ошибка" error="Допускается ввод не более 900 символов!" sqref="AE13">
      <formula1>900</formula1>
    </dataValidation>
    <dataValidation type="list" allowBlank="1" showInputMessage="1" showErrorMessage="1" errorTitle="Ошибка" error="Выберите значение из списка!" sqref="AF13">
      <formula1>doc_list</formula1>
    </dataValidation>
    <dataValidation type="textLength" operator="lessThanOrEqual" allowBlank="1" showInputMessage="1" showErrorMessage="1" errorTitle="Ошибка" error="Допускается ввод не более 900 символов!" sqref="AG13">
      <formula1>900</formula1>
    </dataValidation>
    <dataValidation type="textLength" operator="lessThanOrEqual" allowBlank="1" showInputMessage="1" showErrorMessage="1" errorTitle="Ошибка" error="Допускается ввод не более 900 символов!" sqref="AH13">
      <formula1>900</formula1>
    </dataValidation>
  </dataValidations>
  <hyperlinks>
    <hyperlink ref="AF13" r:id="rId1" tooltip="https://regportal-tariff.ru/disclo/get_file?p_guid=4865017c-f33f-4bb7-a9df-8b7940eb5fb9" xr:uid="{29F34A52-FD2E-BA17-2666-1E1CEC92F53E}"/>
  </hyperlin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233</vt:i4>
      </vt:variant>
    </vt:vector>
  </HeadingPairs>
  <TitlesOfParts>
    <vt:vector size="234" baseType="lpstr">
      <vt:lpstr>Инструкция</vt:lpstr>
      <vt:lpstr>activity</vt:lpstr>
      <vt:lpstr>balans_list</vt:lpstr>
      <vt:lpstr>bid_category_c1</vt:lpstr>
      <vt:lpstr>buh_data</vt:lpstr>
      <vt:lpstr>c_count_list</vt:lpstr>
      <vt:lpstr>city_type_list</vt:lpstr>
      <vt:lpstr>code</vt:lpstr>
      <vt:lpstr>COMS_ADD_HL_MARKER</vt:lpstr>
      <vt:lpstr>d_gnb_list</vt:lpstr>
      <vt:lpstr>DATA_URL</vt:lpstr>
      <vt:lpstr>doc_list</vt:lpstr>
      <vt:lpstr>doc_list_crimea</vt:lpstr>
      <vt:lpstr>doc_status_list</vt:lpstr>
      <vt:lpstr>doc_type_list</vt:lpstr>
      <vt:lpstr>dolj_lico</vt:lpstr>
      <vt:lpstr>et_Comm</vt:lpstr>
      <vt:lpstr>et_List02_1</vt:lpstr>
      <vt:lpstr>et_List03_1</vt:lpstr>
      <vt:lpstr>et_List04_1</vt:lpstr>
      <vt:lpstr>et_List05_1</vt:lpstr>
      <vt:lpstr>et_List06_1</vt:lpstr>
      <vt:lpstr>et_List07_1</vt:lpstr>
      <vt:lpstr>fil</vt:lpstr>
      <vt:lpstr>fil_flag</vt:lpstr>
      <vt:lpstr>fio_buh</vt:lpstr>
      <vt:lpstr>fio_dolj_lico</vt:lpstr>
      <vt:lpstr>fio_ruk</vt:lpstr>
      <vt:lpstr>god</vt:lpstr>
      <vt:lpstr>god_first</vt:lpstr>
      <vt:lpstr>inn</vt:lpstr>
      <vt:lpstr>izol_type_list</vt:lpstr>
      <vt:lpstr>kat_nad_list</vt:lpstr>
      <vt:lpstr>kat_obj_list</vt:lpstr>
      <vt:lpstr>kl_count_list</vt:lpstr>
      <vt:lpstr>kpp</vt:lpstr>
      <vt:lpstr>ku_type_list</vt:lpstr>
      <vt:lpstr>LINK_DOC_MASK</vt:lpstr>
      <vt:lpstr>LINK_RANGE</vt:lpstr>
      <vt:lpstr>LIST_WS_vis_flags</vt:lpstr>
      <vt:lpstr>List02_del_1</vt:lpstr>
      <vt:lpstr>List03_del_1</vt:lpstr>
      <vt:lpstr>List04_del_1</vt:lpstr>
      <vt:lpstr>List06_del_1</vt:lpstr>
      <vt:lpstr>List07_del_1</vt:lpstr>
      <vt:lpstr>logical</vt:lpstr>
      <vt:lpstr>mail_dolj_lico</vt:lpstr>
      <vt:lpstr>material_list</vt:lpstr>
      <vt:lpstr>metod_list</vt:lpstr>
      <vt:lpstr>METOD_List02</vt:lpstr>
      <vt:lpstr>METOD_List03</vt:lpstr>
      <vt:lpstr>METOD_List04</vt:lpstr>
      <vt:lpstr>METOD_List06</vt:lpstr>
      <vt:lpstr>METOD_List07</vt:lpstr>
      <vt:lpstr>month_list</vt:lpstr>
      <vt:lpstr>month2_list</vt:lpstr>
      <vt:lpstr>NAME_List02</vt:lpstr>
      <vt:lpstr>NAME_List03</vt:lpstr>
      <vt:lpstr>NAME_List04</vt:lpstr>
      <vt:lpstr>NAME_List06</vt:lpstr>
      <vt:lpstr>NAME_List07</vt:lpstr>
      <vt:lpstr>napr_list</vt:lpstr>
      <vt:lpstr>napr_list_1</vt:lpstr>
      <vt:lpstr>napr_list_2</vt:lpstr>
      <vt:lpstr>napr_list_3</vt:lpstr>
      <vt:lpstr>napr_rp_list</vt:lpstr>
      <vt:lpstr>napr_s7_list</vt:lpstr>
      <vt:lpstr>napr_tr_list</vt:lpstr>
      <vt:lpstr>napr_tr_list_1</vt:lpstr>
      <vt:lpstr>napr_tr_list_2</vt:lpstr>
      <vt:lpstr>nom_tok</vt:lpstr>
      <vt:lpstr>number_type_list</vt:lpstr>
      <vt:lpstr>OBJ_NUM</vt:lpstr>
      <vt:lpstr>object_type_list</vt:lpstr>
      <vt:lpstr>obor_type_list</vt:lpstr>
      <vt:lpstr>ogrn</vt:lpstr>
      <vt:lpstr>org</vt:lpstr>
      <vt:lpstr>org_id</vt:lpstr>
      <vt:lpstr>pIns_List02_1</vt:lpstr>
      <vt:lpstr>pIns_List03_1</vt:lpstr>
      <vt:lpstr>pIns_List04_1</vt:lpstr>
      <vt:lpstr>pIns_List05_1</vt:lpstr>
      <vt:lpstr>pIns_List06_1</vt:lpstr>
      <vt:lpstr>pIns_List07_1</vt:lpstr>
      <vt:lpstr>pos_dolj_lico</vt:lpstr>
      <vt:lpstr>pos_ruk</vt:lpstr>
      <vt:lpstr>post_address</vt:lpstr>
      <vt:lpstr>pravo_list</vt:lpstr>
      <vt:lpstr>privod_material_list</vt:lpstr>
      <vt:lpstr>privod_type_list</vt:lpstr>
      <vt:lpstr>prokalad_list</vt:lpstr>
      <vt:lpstr>q_list</vt:lpstr>
      <vt:lpstr>quarter</vt:lpstr>
      <vt:lpstr>REESTR_ORG_RANGE</vt:lpstr>
      <vt:lpstr>reg_list</vt:lpstr>
      <vt:lpstr>REGION</vt:lpstr>
      <vt:lpstr>region_name</vt:lpstr>
      <vt:lpstr>regVersion</vt:lpstr>
      <vt:lpstr>ROWS_KEY_List02</vt:lpstr>
      <vt:lpstr>ROWS_KEY_List03</vt:lpstr>
      <vt:lpstr>ROWS_KEY_List04</vt:lpstr>
      <vt:lpstr>ROWS_KEY_List06</vt:lpstr>
      <vt:lpstr>ROWS_KEY_List07</vt:lpstr>
      <vt:lpstr>ruk_data</vt:lpstr>
      <vt:lpstr>s2_check_cost</vt:lpstr>
      <vt:lpstr>s2_date_1</vt:lpstr>
      <vt:lpstr>s2_date_2</vt:lpstr>
      <vt:lpstr>s2_linkdocs_1</vt:lpstr>
      <vt:lpstr>s2_linkdocs_2</vt:lpstr>
      <vt:lpstr>s3_check_cost</vt:lpstr>
      <vt:lpstr>s3_date_1</vt:lpstr>
      <vt:lpstr>s3_date_2</vt:lpstr>
      <vt:lpstr>s3_linkdocs_1</vt:lpstr>
      <vt:lpstr>s3_linkdocs_2</vt:lpstr>
      <vt:lpstr>s4_check_cost</vt:lpstr>
      <vt:lpstr>s4_date_1</vt:lpstr>
      <vt:lpstr>s4_date_2</vt:lpstr>
      <vt:lpstr>s4_linkdocs_1</vt:lpstr>
      <vt:lpstr>s4_linkdocs_2</vt:lpstr>
      <vt:lpstr>s4_vidoborud</vt:lpstr>
      <vt:lpstr>s5_check_cost</vt:lpstr>
      <vt:lpstr>s5_date_1</vt:lpstr>
      <vt:lpstr>s5_date_2</vt:lpstr>
      <vt:lpstr>s5_linkdocs_1</vt:lpstr>
      <vt:lpstr>s5_linkdocs_2</vt:lpstr>
      <vt:lpstr>s6_check_cost</vt:lpstr>
      <vt:lpstr>s6_date_1</vt:lpstr>
      <vt:lpstr>s6_date_2</vt:lpstr>
      <vt:lpstr>s6_linkdocs_1</vt:lpstr>
      <vt:lpstr>s6_linkdocs_2</vt:lpstr>
      <vt:lpstr>s7_check_cost</vt:lpstr>
      <vt:lpstr>s7_date_1</vt:lpstr>
      <vt:lpstr>s7_date_2</vt:lpstr>
      <vt:lpstr>s7_linkdocs_1</vt:lpstr>
      <vt:lpstr>s7_linkdocs_2</vt:lpstr>
      <vt:lpstr>sechenie_list</vt:lpstr>
      <vt:lpstr>sechenie_list_2</vt:lpstr>
      <vt:lpstr>sposob_procl_list</vt:lpstr>
      <vt:lpstr>station_list</vt:lpstr>
      <vt:lpstr>status_list</vt:lpstr>
      <vt:lpstr>tel_buh</vt:lpstr>
      <vt:lpstr>tel_dolj_lico</vt:lpstr>
      <vt:lpstr>tel_ruk</vt:lpstr>
      <vt:lpstr>TemplateState</vt:lpstr>
      <vt:lpstr>ter_list</vt:lpstr>
      <vt:lpstr>tr_count_list</vt:lpstr>
      <vt:lpstr>tr_power_list_1</vt:lpstr>
      <vt:lpstr>tr_power_list_2_1</vt:lpstr>
      <vt:lpstr>tr_power_list_2_2</vt:lpstr>
      <vt:lpstr>TR_POWER_List07</vt:lpstr>
      <vt:lpstr>tr_type_list</vt:lpstr>
      <vt:lpstr>tr_vikl_list</vt:lpstr>
      <vt:lpstr>TYPE_List06</vt:lpstr>
      <vt:lpstr>ul_date1</vt:lpstr>
      <vt:lpstr>ul_fio</vt:lpstr>
      <vt:lpstr>ul_flag</vt:lpstr>
      <vt:lpstr>ul_flag_dover</vt:lpstr>
      <vt:lpstr>ul_number</vt:lpstr>
      <vt:lpstr>ul_range</vt:lpstr>
      <vt:lpstr>ul_srok</vt:lpstr>
      <vt:lpstr>ur_address</vt:lpstr>
      <vt:lpstr>ur_data</vt:lpstr>
      <vt:lpstr>vdet</vt:lpstr>
      <vt:lpstr>version</vt:lpstr>
      <vt:lpstr>vid_krun_list</vt:lpstr>
      <vt:lpstr>vid_krun_list_1</vt:lpstr>
      <vt:lpstr>vid_krun_list_2</vt:lpstr>
      <vt:lpstr>vid_vikl_list</vt:lpstr>
      <vt:lpstr>VOLUME_List02</vt:lpstr>
      <vt:lpstr>VOLUME_List03</vt:lpstr>
      <vt:lpstr>VOLUME_List04</vt:lpstr>
      <vt:lpstr>VOLUME_List06</vt:lpstr>
      <vt:lpstr>vvod_list</vt:lpstr>
      <vt:lpstr>yacheyka_count_list</vt:lpstr>
      <vt:lpstr>year_count</vt:lpstr>
      <vt:lpstr>year_first_list</vt:lpstr>
      <vt:lpstr>year_full_list</vt:lpstr>
      <vt:lpstr>year_list</vt:lpstr>
      <vt:lpstr>year_vvod_list</vt:lpstr>
      <vt:lpstr>ВЛ_dop</vt:lpstr>
      <vt:lpstr>ВЛ_napr</vt:lpstr>
      <vt:lpstr>ВЛ_opor_count</vt:lpstr>
      <vt:lpstr>ВЛ_prot</vt:lpstr>
      <vt:lpstr>ВЛ_sech</vt:lpstr>
      <vt:lpstr>ГНБ_dop</vt:lpstr>
      <vt:lpstr>ГНБ_napr</vt:lpstr>
      <vt:lpstr>ГНБ_opor_count</vt:lpstr>
      <vt:lpstr>ГНБ_prot</vt:lpstr>
      <vt:lpstr>ГНБ_sech</vt:lpstr>
      <vt:lpstr>КЛ_dop</vt:lpstr>
      <vt:lpstr>КЛ_napr</vt:lpstr>
      <vt:lpstr>КЛ_opor_count</vt:lpstr>
      <vt:lpstr>КЛ_prot</vt:lpstr>
      <vt:lpstr>КЛ_sech</vt:lpstr>
      <vt:lpstr>КРН_dop</vt:lpstr>
      <vt:lpstr>КРН_napr</vt:lpstr>
      <vt:lpstr>КРН_opor_count</vt:lpstr>
      <vt:lpstr>КРН_prot</vt:lpstr>
      <vt:lpstr>КРН_sech</vt:lpstr>
      <vt:lpstr>КРУН_dop</vt:lpstr>
      <vt:lpstr>КРУН_napr</vt:lpstr>
      <vt:lpstr>КРУН_opor_count</vt:lpstr>
      <vt:lpstr>КРУН_prot</vt:lpstr>
      <vt:lpstr>КРУН_sech</vt:lpstr>
      <vt:lpstr>ПП_dop</vt:lpstr>
      <vt:lpstr>ПП_napr</vt:lpstr>
      <vt:lpstr>ПП_opor_count</vt:lpstr>
      <vt:lpstr>ПП_prot</vt:lpstr>
      <vt:lpstr>ПП_sech</vt:lpstr>
      <vt:lpstr>реклоузер_dop</vt:lpstr>
      <vt:lpstr>реклоузер_napr</vt:lpstr>
      <vt:lpstr>реклоузер_opor_count</vt:lpstr>
      <vt:lpstr>реклоузер_prot</vt:lpstr>
      <vt:lpstr>реклоузер_sech</vt:lpstr>
      <vt:lpstr>РП_dop</vt:lpstr>
      <vt:lpstr>РП_napr</vt:lpstr>
      <vt:lpstr>РП_opor_count</vt:lpstr>
      <vt:lpstr>РП_prot</vt:lpstr>
      <vt:lpstr>РП_sech</vt:lpstr>
      <vt:lpstr>РТП_dop</vt:lpstr>
      <vt:lpstr>РТП_napr</vt:lpstr>
      <vt:lpstr>РТП_opor_count</vt:lpstr>
      <vt:lpstr>РТП_prot</vt:lpstr>
      <vt:lpstr>РТП_sech</vt:lpstr>
      <vt:lpstr>СП_dop</vt:lpstr>
      <vt:lpstr>СП_napr</vt:lpstr>
      <vt:lpstr>СП_opor_count</vt:lpstr>
      <vt:lpstr>СП_prot</vt:lpstr>
      <vt:lpstr>СП_sech</vt:lpstr>
      <vt:lpstr>ТП_dop</vt:lpstr>
      <vt:lpstr>ТП_napr</vt:lpstr>
      <vt:lpstr>ТП_opor_count</vt:lpstr>
      <vt:lpstr>ТП_prot</vt:lpstr>
      <vt:lpstr>ТП_sech</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2022-07-04T09:14:41Z</dcterms:modified>
</cp:coreProperties>
</file>

<file path=docProps/custom.xml><?xml version="1.0" encoding="utf-8"?>
<Properties xmlns="http://schemas.openxmlformats.org/officeDocument/2006/custom-properties" xmlns:vt="http://schemas.openxmlformats.org/officeDocument/2006/docPropsVTypes"/>
</file>